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65" windowWidth="13770" windowHeight="12720" tabRatio="805"/>
  </bookViews>
  <sheets>
    <sheet name="สินค้า" sheetId="3" r:id="rId1"/>
  </sheets>
  <definedNames>
    <definedName name="_xlnm.Print_Area" localSheetId="0">สินค้า!$A$1:$G$39</definedName>
  </definedNames>
  <calcPr calcId="144525"/>
</workbook>
</file>

<file path=xl/calcChain.xml><?xml version="1.0" encoding="utf-8"?>
<calcChain xmlns="http://schemas.openxmlformats.org/spreadsheetml/2006/main">
  <c r="D32" i="3" l="1"/>
  <c r="D33" i="3" s="1"/>
  <c r="D16" i="3"/>
  <c r="D17" i="3" s="1"/>
  <c r="E32" i="3" l="1"/>
  <c r="E33" i="3" s="1"/>
  <c r="E16" i="3"/>
  <c r="E17" i="3" s="1"/>
  <c r="G22" i="3" l="1"/>
  <c r="C32" i="3"/>
  <c r="C33" i="3" s="1"/>
  <c r="C16" i="3"/>
  <c r="C17" i="3" s="1"/>
  <c r="G10" i="3"/>
  <c r="G23" i="3"/>
  <c r="G24" i="3"/>
  <c r="G25" i="3"/>
  <c r="G26" i="3"/>
  <c r="G27" i="3"/>
  <c r="G28" i="3"/>
  <c r="G29" i="3"/>
  <c r="G30" i="3"/>
  <c r="G31" i="3"/>
  <c r="G34" i="3"/>
  <c r="G7" i="3"/>
  <c r="G8" i="3"/>
  <c r="G9" i="3"/>
  <c r="G11" i="3"/>
  <c r="G12" i="3"/>
  <c r="G13" i="3"/>
  <c r="G14" i="3"/>
  <c r="G15" i="3"/>
  <c r="G18" i="3"/>
  <c r="G6" i="3"/>
  <c r="F32" i="3"/>
  <c r="F33" i="3" s="1"/>
  <c r="F16" i="3"/>
  <c r="F17" i="3" s="1"/>
  <c r="G32" i="3" l="1"/>
  <c r="G33" i="3"/>
  <c r="G16" i="3"/>
  <c r="G17" i="3"/>
</calcChain>
</file>

<file path=xl/sharedStrings.xml><?xml version="1.0" encoding="utf-8"?>
<sst xmlns="http://schemas.openxmlformats.org/spreadsheetml/2006/main" count="65" uniqueCount="51">
  <si>
    <t>อื่นๆ</t>
  </si>
  <si>
    <t>กรมการค้าต่างประเทศ</t>
  </si>
  <si>
    <t>มูลค่ารวม</t>
  </si>
  <si>
    <t>ลำดับที่</t>
  </si>
  <si>
    <t>รวม 10 อันดับ</t>
  </si>
  <si>
    <t xml:space="preserve">          </t>
  </si>
  <si>
    <t>น้ำมันดีเซล</t>
  </si>
  <si>
    <t>ผ้าผืนและด้าย</t>
  </si>
  <si>
    <t>สัตว์น้ำ</t>
  </si>
  <si>
    <t>3</t>
  </si>
  <si>
    <t>4</t>
  </si>
  <si>
    <t>หน่วย : ล้านบาท</t>
  </si>
  <si>
    <t>6</t>
  </si>
  <si>
    <t>7</t>
  </si>
  <si>
    <t>8</t>
  </si>
  <si>
    <t>5</t>
  </si>
  <si>
    <t>2</t>
  </si>
  <si>
    <t>9</t>
  </si>
  <si>
    <t>10</t>
  </si>
  <si>
    <t>: การนำเข้า</t>
  </si>
  <si>
    <t>รายการสินค้าส่งออก</t>
  </si>
  <si>
    <t>รายการสินค้านำเข้า</t>
  </si>
  <si>
    <t>ผลิตภัณฑ์เหล็กและเหล็กกล้า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</si>
  <si>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</si>
  <si>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</si>
  <si>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ก๊าซธรรมชาติ</t>
  </si>
  <si>
    <t>โค กระบือ สุกร แพะ แกะ</t>
  </si>
  <si>
    <t>: การส่งออก</t>
  </si>
  <si>
    <t>มูลค่าการค้าชายแดนไทย - เมียนมา  (รายสินค้า)</t>
  </si>
  <si>
    <t>รถจักรยานยนต์และส่วนประกอบ</t>
  </si>
  <si>
    <t>ผลิตภัณฑ์ไม้อื่น ๆ</t>
  </si>
  <si>
    <t>% YoY</t>
  </si>
  <si>
    <t>น้ำมันสำเร็จรูปอื่น ๆ</t>
  </si>
  <si>
    <t>พืชน้ำมันและผลิตภัณฑ์</t>
  </si>
  <si>
    <t>ปลาหมึกสด แช่เย็น แช่แข็ง</t>
  </si>
  <si>
    <t>สินค้าอุตสาหกรรมอื่น ๆ</t>
  </si>
  <si>
    <t>กลุ่มความร่วมมือฯ  2</t>
  </si>
  <si>
    <t>ผลิตภัณฑ์อื่น ๆ จากสัตว์</t>
  </si>
  <si>
    <t xml:space="preserve"> 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</si>
  <si>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</si>
  <si>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 xml:space="preserve">                     4. กรมศุลกากรได้ปรับปรุงข้อมูลย้อนหลังปี 2561 (มค.-มิย.) ในเดือน ธค.2561 ณ วันที่ 18 มค. 2562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</si>
  <si>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1. กรมศุลกากรได้ปรับปรุงข้อมูลย้อนหลังตั้งแต่ ปี 2560-2561 (มค.-พค.) ณ วันที่ 20 มิย.61</t>
    </r>
  </si>
  <si>
    <t>เครื่องเทศและสมุนไพร</t>
  </si>
  <si>
    <t>เครื่องดื่มที่มีแอลกอฮอล์</t>
  </si>
  <si>
    <t>เครื่องพักกระแสไฟฟ้า หม้อแปลงไฟฟ้าฯ</t>
  </si>
  <si>
    <t>เครื่องดื่มที่ไม่มีแอลกอฮอล์</t>
  </si>
  <si>
    <t>ปี 2560-2562 (มกราคม-มีนาคม)</t>
  </si>
  <si>
    <t>(มกราคม-มีนาคม)</t>
  </si>
  <si>
    <t>เหล็ก</t>
  </si>
  <si>
    <t>เครื่องโทรสาร โทรพิมพ์ โทรศัพท์อุปกรณ์ฯ</t>
  </si>
  <si>
    <t>สินแร่ โลหะอื่น ๆ เศษโลหะอื่น ๆ 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</si>
</sst>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"/>
  </numFmts>
  <fonts count="24" x14ac:knownFonts="1">
    <font>
      <sz val="11"/>
      <color theme="1"/>
      <name val="Tahoma"/>
      <family val="2"/>
      <charset val="222"/>
      <scheme val="minor"/>
    </font>
    <font>
      <b/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b/>
      <sz val="14"/>
      <name val="AngsanaUPC"/>
      <family val="1"/>
    </font>
    <font>
      <sz val="13"/>
      <name val="Angsana New"/>
      <family val="1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b/>
      <sz val="12"/>
      <name val="AngsanaUPC"/>
      <family val="1"/>
    </font>
    <font>
      <sz val="12"/>
      <name val="AngsanaUPC"/>
      <family val="1"/>
    </font>
    <font>
      <b/>
      <sz val="12"/>
      <name val="Angsana New"/>
      <family val="1"/>
    </font>
    <font>
      <b/>
      <u/>
      <sz val="18"/>
      <name val="AngsanaUPC"/>
      <family val="1"/>
    </font>
    <font>
      <b/>
      <sz val="12"/>
      <color indexed="8"/>
      <name val="AngsanaUPC"/>
      <family val="1"/>
    </font>
    <font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rgb="FF000000"/>
      <name val="Calibri"/>
      <family val="2"/>
    </font>
    <font>
      <b/>
      <sz val="14"/>
      <color rgb="FFC00000"/>
      <name val="Angsana New"/>
      <family val="1"/>
    </font>
    <font>
      <sz val="14"/>
      <color rgb="FF000000"/>
      <name val="AngsanaUPC"/>
      <family val="1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</fonts>
  <fills count="10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8" fillId="0" borderId="0"/>
    <xf numFmtId="0" fontId="19" fillId="0" borderId="0"/>
    <xf numFmtId="9" fontId="10" fillId="0" borderId="0" applyFont="0" applyFill="0" applyBorder="0" applyAlignment="0" applyProtection="0"/>
  </cellStyleXfs>
  <cellXfs count="62">
    <xf numFmtId="0" fontId="0" fillId="0" borderId="0" xfId="0"/>
    <xf numFmtId="0" fontId="5" fillId="2" borderId="0" xfId="0" applyFont="1" applyFill="1"/>
    <xf numFmtId="0" fontId="7" fillId="0" borderId="0" xfId="0" applyFont="1"/>
    <xf numFmtId="0" fontId="2" fillId="0" borderId="0" xfId="0" applyFont="1"/>
    <xf numFmtId="0" fontId="5" fillId="0" borderId="0" xfId="0" applyFont="1"/>
    <xf numFmtId="0" fontId="9" fillId="0" borderId="0" xfId="0" applyFont="1"/>
    <xf numFmtId="0" fontId="6" fillId="4" borderId="0" xfId="0" applyFont="1" applyFill="1"/>
    <xf numFmtId="0" fontId="6" fillId="4" borderId="0" xfId="0" applyFont="1" applyFill="1" applyAlignment="1">
      <alignment horizontal="right"/>
    </xf>
    <xf numFmtId="49" fontId="5" fillId="0" borderId="0" xfId="4" applyNumberFormat="1" applyFont="1" applyAlignment="1"/>
    <xf numFmtId="49" fontId="5" fillId="0" borderId="0" xfId="0" applyNumberFormat="1" applyFont="1" applyAlignment="1"/>
    <xf numFmtId="49" fontId="5" fillId="0" borderId="0" xfId="0" applyNumberFormat="1" applyFont="1" applyAlignment="1">
      <alignment horizontal="right"/>
    </xf>
    <xf numFmtId="0" fontId="3" fillId="0" borderId="0" xfId="0" applyFont="1" applyAlignment="1">
      <alignment vertical="justify"/>
    </xf>
    <xf numFmtId="4" fontId="6" fillId="0" borderId="0" xfId="0" applyNumberFormat="1" applyFont="1"/>
    <xf numFmtId="0" fontId="6" fillId="3" borderId="0" xfId="0" applyFont="1" applyFill="1" applyAlignment="1">
      <alignment horizontal="right"/>
    </xf>
    <xf numFmtId="4" fontId="8" fillId="7" borderId="2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right" vertical="center"/>
    </xf>
    <xf numFmtId="0" fontId="3" fillId="2" borderId="6" xfId="0" applyFont="1" applyFill="1" applyBorder="1" applyAlignment="1"/>
    <xf numFmtId="0" fontId="14" fillId="2" borderId="3" xfId="0" applyFont="1" applyFill="1" applyBorder="1" applyAlignment="1">
      <alignment horizontal="right"/>
    </xf>
    <xf numFmtId="0" fontId="20" fillId="2" borderId="6" xfId="0" applyFont="1" applyFill="1" applyBorder="1" applyAlignment="1"/>
    <xf numFmtId="0" fontId="17" fillId="8" borderId="0" xfId="0" applyFont="1" applyFill="1" applyBorder="1" applyAlignment="1"/>
    <xf numFmtId="0" fontId="13" fillId="5" borderId="0" xfId="2" applyFont="1" applyFill="1" applyBorder="1" applyAlignment="1"/>
    <xf numFmtId="187" fontId="12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/>
    <xf numFmtId="49" fontId="4" fillId="0" borderId="2" xfId="0" applyNumberFormat="1" applyFont="1" applyBorder="1" applyAlignment="1">
      <alignment horizontal="center" vertical="center"/>
    </xf>
    <xf numFmtId="49" fontId="22" fillId="9" borderId="2" xfId="0" applyNumberFormat="1" applyFont="1" applyFill="1" applyBorder="1" applyAlignment="1">
      <alignment horizontal="left" vertical="center" wrapText="1" shrinkToFit="1"/>
    </xf>
    <xf numFmtId="4" fontId="22" fillId="9" borderId="2" xfId="0" applyNumberFormat="1" applyFont="1" applyFill="1" applyBorder="1" applyAlignment="1">
      <alignment horizontal="right" vertical="center" wrapText="1" shrinkToFit="1"/>
    </xf>
    <xf numFmtId="4" fontId="8" fillId="0" borderId="2" xfId="0" applyNumberFormat="1" applyFont="1" applyBorder="1" applyAlignment="1">
      <alignment horizontal="right" vertical="center"/>
    </xf>
    <xf numFmtId="187" fontId="4" fillId="7" borderId="2" xfId="0" applyNumberFormat="1" applyFont="1" applyFill="1" applyBorder="1" applyAlignment="1">
      <alignment horizontal="right" vertical="center"/>
    </xf>
    <xf numFmtId="187" fontId="4" fillId="7" borderId="2" xfId="4" applyNumberFormat="1" applyFont="1" applyFill="1" applyBorder="1" applyAlignment="1">
      <alignment vertical="center"/>
    </xf>
    <xf numFmtId="0" fontId="2" fillId="0" borderId="0" xfId="0" applyFont="1" applyBorder="1"/>
    <xf numFmtId="49" fontId="21" fillId="9" borderId="0" xfId="0" applyNumberFormat="1" applyFont="1" applyFill="1" applyBorder="1" applyAlignment="1">
      <alignment horizontal="left" vertical="center" wrapText="1" shrinkToFit="1"/>
    </xf>
    <xf numFmtId="49" fontId="22" fillId="9" borderId="0" xfId="0" applyNumberFormat="1" applyFont="1" applyFill="1" applyBorder="1" applyAlignment="1">
      <alignment horizontal="left" vertical="center" wrapText="1" shrinkToFit="1"/>
    </xf>
    <xf numFmtId="0" fontId="3" fillId="0" borderId="0" xfId="0" applyFont="1" applyBorder="1" applyAlignment="1">
      <alignment vertical="justify"/>
    </xf>
    <xf numFmtId="0" fontId="5" fillId="0" borderId="0" xfId="0" applyFont="1" applyBorder="1"/>
    <xf numFmtId="0" fontId="9" fillId="0" borderId="0" xfId="0" applyFont="1" applyBorder="1"/>
    <xf numFmtId="0" fontId="7" fillId="0" borderId="0" xfId="0" applyFont="1" applyBorder="1"/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4" fontId="3" fillId="7" borderId="2" xfId="1" applyNumberFormat="1" applyFont="1" applyFill="1" applyBorder="1" applyAlignment="1">
      <alignment horizontal="right" vertical="center"/>
    </xf>
    <xf numFmtId="187" fontId="3" fillId="7" borderId="2" xfId="0" applyNumberFormat="1" applyFont="1" applyFill="1" applyBorder="1" applyAlignment="1">
      <alignment horizontal="left" vertical="center"/>
    </xf>
    <xf numFmtId="4" fontId="23" fillId="7" borderId="2" xfId="0" applyNumberFormat="1" applyFont="1" applyFill="1" applyBorder="1" applyAlignment="1">
      <alignment horizontal="right" vertical="center" wrapText="1" shrinkToFit="1"/>
    </xf>
    <xf numFmtId="4" fontId="3" fillId="7" borderId="2" xfId="0" applyNumberFormat="1" applyFont="1" applyFill="1" applyBorder="1" applyAlignment="1">
      <alignment horizontal="right" vertical="center"/>
    </xf>
    <xf numFmtId="4" fontId="3" fillId="7" borderId="8" xfId="1" applyNumberFormat="1" applyFont="1" applyFill="1" applyBorder="1" applyAlignment="1">
      <alignment horizontal="right" vertical="center"/>
    </xf>
    <xf numFmtId="4" fontId="3" fillId="7" borderId="8" xfId="0" applyNumberFormat="1" applyFont="1" applyFill="1" applyBorder="1" applyAlignment="1">
      <alignment horizontal="right" vertical="center" wrapText="1" shrinkToFit="1"/>
    </xf>
    <xf numFmtId="4" fontId="3" fillId="7" borderId="9" xfId="1" applyNumberFormat="1" applyFont="1" applyFill="1" applyBorder="1" applyAlignment="1">
      <alignment horizontal="right" vertical="center"/>
    </xf>
    <xf numFmtId="4" fontId="3" fillId="7" borderId="9" xfId="0" applyNumberFormat="1" applyFont="1" applyFill="1" applyBorder="1" applyAlignment="1">
      <alignment horizontal="right" vertical="center" wrapText="1" shrinkToFit="1"/>
    </xf>
    <xf numFmtId="4" fontId="3" fillId="7" borderId="8" xfId="0" applyNumberFormat="1" applyFont="1" applyFill="1" applyBorder="1" applyAlignment="1">
      <alignment horizontal="right" vertical="center"/>
    </xf>
    <xf numFmtId="4" fontId="3" fillId="7" borderId="9" xfId="0" applyNumberFormat="1" applyFont="1" applyFill="1" applyBorder="1" applyAlignment="1">
      <alignment horizontal="right" vertical="center"/>
    </xf>
    <xf numFmtId="4" fontId="23" fillId="9" borderId="8" xfId="0" applyNumberFormat="1" applyFont="1" applyFill="1" applyBorder="1" applyAlignment="1">
      <alignment horizontal="right" vertical="center" wrapText="1" shrinkToFit="1"/>
    </xf>
    <xf numFmtId="4" fontId="23" fillId="9" borderId="9" xfId="0" applyNumberFormat="1" applyFont="1" applyFill="1" applyBorder="1" applyAlignment="1">
      <alignment horizontal="right" vertical="center" wrapText="1" shrinkToFit="1"/>
    </xf>
    <xf numFmtId="0" fontId="1" fillId="0" borderId="0" xfId="0" applyFont="1" applyAlignment="1">
      <alignment horizontal="center"/>
    </xf>
    <xf numFmtId="0" fontId="15" fillId="0" borderId="3" xfId="0" applyFont="1" applyBorder="1" applyAlignment="1">
      <alignment horizontal="left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5" xfId="0" quotePrefix="1" applyFont="1" applyFill="1" applyBorder="1" applyAlignment="1">
      <alignment horizontal="center" vertical="center" wrapText="1"/>
    </xf>
    <xf numFmtId="0" fontId="3" fillId="6" borderId="1" xfId="0" quotePrefix="1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 2" xfId="2"/>
    <cellStyle name="Normal 3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Layout" topLeftCell="A37" zoomScale="120" zoomScaleNormal="96" zoomScalePageLayoutView="120" workbookViewId="0">
      <selection activeCell="H10" sqref="H10"/>
    </sheetView>
  </sheetViews>
  <sheetFormatPr defaultColWidth="9.125" defaultRowHeight="23.25" x14ac:dyDescent="0.5"/>
  <cols>
    <col min="1" max="1" width="6.375" style="3" customWidth="1"/>
    <col min="2" max="2" width="28.625" style="4" customWidth="1"/>
    <col min="3" max="6" width="9.625" style="3" customWidth="1"/>
    <col min="7" max="7" width="8.5" style="3" customWidth="1"/>
    <col min="8" max="9" width="9.125" style="3"/>
    <col min="10" max="10" width="9.125" style="30"/>
    <col min="11" max="16384" width="9.125" style="3"/>
  </cols>
  <sheetData>
    <row r="1" spans="1:10" ht="24" customHeight="1" x14ac:dyDescent="0.55000000000000004">
      <c r="A1" s="51" t="s">
        <v>28</v>
      </c>
      <c r="B1" s="51"/>
      <c r="C1" s="51"/>
      <c r="D1" s="51"/>
      <c r="E1" s="51"/>
      <c r="F1" s="51"/>
      <c r="G1" s="51"/>
    </row>
    <row r="2" spans="1:10" ht="24" customHeight="1" x14ac:dyDescent="0.55000000000000004">
      <c r="A2" s="51" t="s">
        <v>46</v>
      </c>
      <c r="B2" s="51"/>
      <c r="C2" s="51"/>
      <c r="D2" s="51"/>
      <c r="E2" s="51"/>
      <c r="F2" s="51"/>
      <c r="G2" s="51"/>
    </row>
    <row r="3" spans="1:10" ht="22.5" customHeight="1" x14ac:dyDescent="0.55000000000000004">
      <c r="A3" s="52" t="s">
        <v>27</v>
      </c>
      <c r="B3" s="52"/>
      <c r="C3" s="15"/>
      <c r="D3" s="15"/>
      <c r="E3" s="15"/>
      <c r="F3" s="15"/>
      <c r="G3" s="16" t="s">
        <v>11</v>
      </c>
    </row>
    <row r="4" spans="1:10" ht="20.25" customHeight="1" x14ac:dyDescent="0.5">
      <c r="A4" s="53" t="s">
        <v>3</v>
      </c>
      <c r="B4" s="55" t="s">
        <v>20</v>
      </c>
      <c r="C4" s="57">
        <v>2560</v>
      </c>
      <c r="D4" s="57">
        <v>2561</v>
      </c>
      <c r="E4" s="37">
        <v>2561</v>
      </c>
      <c r="F4" s="38">
        <v>2562</v>
      </c>
      <c r="G4" s="60" t="s">
        <v>31</v>
      </c>
      <c r="J4" s="31"/>
    </row>
    <row r="5" spans="1:10" ht="17.25" customHeight="1" x14ac:dyDescent="0.5">
      <c r="A5" s="54"/>
      <c r="B5" s="56"/>
      <c r="C5" s="58"/>
      <c r="D5" s="58"/>
      <c r="E5" s="59" t="s">
        <v>47</v>
      </c>
      <c r="F5" s="59"/>
      <c r="G5" s="61"/>
      <c r="J5" s="31"/>
    </row>
    <row r="6" spans="1:10" ht="18.75" customHeight="1" x14ac:dyDescent="0.5">
      <c r="A6" s="24">
        <v>1</v>
      </c>
      <c r="B6" s="25" t="s">
        <v>6</v>
      </c>
      <c r="C6" s="26">
        <v>5964.3482359999998</v>
      </c>
      <c r="D6" s="26">
        <v>7754.2425709999998</v>
      </c>
      <c r="E6" s="49">
        <v>2213.5177880000001</v>
      </c>
      <c r="F6" s="50">
        <v>2525.8113039999998</v>
      </c>
      <c r="G6" s="27">
        <f>(F6-E6)*100/E6</f>
        <v>14.108471036149618</v>
      </c>
      <c r="J6" s="31"/>
    </row>
    <row r="7" spans="1:10" ht="18.75" customHeight="1" x14ac:dyDescent="0.5">
      <c r="A7" s="24" t="s">
        <v>16</v>
      </c>
      <c r="B7" s="25" t="s">
        <v>45</v>
      </c>
      <c r="C7" s="26">
        <v>6657.8609569999999</v>
      </c>
      <c r="D7" s="26">
        <v>6069.3554919999997</v>
      </c>
      <c r="E7" s="49">
        <v>1639.6011980000001</v>
      </c>
      <c r="F7" s="50">
        <v>1614.876068</v>
      </c>
      <c r="G7" s="27">
        <f t="shared" ref="G7:G18" si="0">(F7-E7)*100/E7</f>
        <v>-1.5079965805197</v>
      </c>
      <c r="J7" s="31"/>
    </row>
    <row r="8" spans="1:10" ht="18.75" customHeight="1" x14ac:dyDescent="0.5">
      <c r="A8" s="24" t="s">
        <v>9</v>
      </c>
      <c r="B8" s="25" t="s">
        <v>7</v>
      </c>
      <c r="C8" s="26">
        <v>4916.4055749999998</v>
      </c>
      <c r="D8" s="26">
        <v>4961.6061950000003</v>
      </c>
      <c r="E8" s="49">
        <v>1314.481438</v>
      </c>
      <c r="F8" s="50">
        <v>1393.174041</v>
      </c>
      <c r="G8" s="27">
        <f t="shared" si="0"/>
        <v>5.9865891388874797</v>
      </c>
      <c r="J8" s="31"/>
    </row>
    <row r="9" spans="1:10" ht="18.75" customHeight="1" x14ac:dyDescent="0.5">
      <c r="A9" s="24" t="s">
        <v>10</v>
      </c>
      <c r="B9" s="25" t="s">
        <v>32</v>
      </c>
      <c r="C9" s="26">
        <v>4877.1124239999999</v>
      </c>
      <c r="D9" s="26">
        <v>5344.8674080000001</v>
      </c>
      <c r="E9" s="49">
        <v>1506.1924750000001</v>
      </c>
      <c r="F9" s="50">
        <v>1233.795678</v>
      </c>
      <c r="G9" s="27">
        <f t="shared" si="0"/>
        <v>-18.08512534229731</v>
      </c>
      <c r="J9" s="31"/>
    </row>
    <row r="10" spans="1:10" ht="18.75" customHeight="1" x14ac:dyDescent="0.5">
      <c r="A10" s="24" t="s">
        <v>15</v>
      </c>
      <c r="B10" s="25" t="s">
        <v>22</v>
      </c>
      <c r="C10" s="26">
        <v>4958.9116489999997</v>
      </c>
      <c r="D10" s="26">
        <v>4109.0093900000002</v>
      </c>
      <c r="E10" s="49">
        <v>851.23277299999995</v>
      </c>
      <c r="F10" s="50">
        <v>1160.1849970000001</v>
      </c>
      <c r="G10" s="27">
        <f>(F10-E10)*100/E10</f>
        <v>36.294681525378742</v>
      </c>
      <c r="J10" s="31"/>
    </row>
    <row r="11" spans="1:10" ht="18.75" customHeight="1" x14ac:dyDescent="0.5">
      <c r="A11" s="24" t="s">
        <v>12</v>
      </c>
      <c r="B11" s="25" t="s">
        <v>43</v>
      </c>
      <c r="C11" s="26">
        <v>4639.827714</v>
      </c>
      <c r="D11" s="26">
        <v>4374.7789160000002</v>
      </c>
      <c r="E11" s="49">
        <v>1380.250284</v>
      </c>
      <c r="F11" s="50">
        <v>1051.52439</v>
      </c>
      <c r="G11" s="27">
        <f t="shared" si="0"/>
        <v>-23.816397490413404</v>
      </c>
      <c r="J11" s="32"/>
    </row>
    <row r="12" spans="1:10" ht="18.75" customHeight="1" x14ac:dyDescent="0.5">
      <c r="A12" s="24" t="s">
        <v>13</v>
      </c>
      <c r="B12" s="25" t="s">
        <v>35</v>
      </c>
      <c r="C12" s="26">
        <v>3638.051708</v>
      </c>
      <c r="D12" s="26">
        <v>3193.0284889999998</v>
      </c>
      <c r="E12" s="49">
        <v>791.33832199999995</v>
      </c>
      <c r="F12" s="50">
        <v>928.32027200000005</v>
      </c>
      <c r="G12" s="27">
        <f t="shared" si="0"/>
        <v>17.31016256786312</v>
      </c>
      <c r="J12" s="32"/>
    </row>
    <row r="13" spans="1:10" ht="18.75" customHeight="1" x14ac:dyDescent="0.5">
      <c r="A13" s="24" t="s">
        <v>14</v>
      </c>
      <c r="B13" s="25" t="s">
        <v>29</v>
      </c>
      <c r="C13" s="26">
        <v>4024.8485310000001</v>
      </c>
      <c r="D13" s="26">
        <v>3450.9798000000001</v>
      </c>
      <c r="E13" s="49">
        <v>800.40823899999998</v>
      </c>
      <c r="F13" s="50">
        <v>892.01800300000002</v>
      </c>
      <c r="G13" s="27">
        <f t="shared" si="0"/>
        <v>11.445379936924917</v>
      </c>
    </row>
    <row r="14" spans="1:10" ht="18.75" customHeight="1" x14ac:dyDescent="0.5">
      <c r="A14" s="24" t="s">
        <v>17</v>
      </c>
      <c r="B14" s="25" t="s">
        <v>49</v>
      </c>
      <c r="C14" s="26">
        <v>2029.242714</v>
      </c>
      <c r="D14" s="26">
        <v>2423.2894500000002</v>
      </c>
      <c r="E14" s="49">
        <v>790.94751299999996</v>
      </c>
      <c r="F14" s="50">
        <v>767.27486199999998</v>
      </c>
      <c r="G14" s="27">
        <f t="shared" si="0"/>
        <v>-2.9929484081960789</v>
      </c>
    </row>
    <row r="15" spans="1:10" ht="18.75" customHeight="1" x14ac:dyDescent="0.5">
      <c r="A15" s="24" t="s">
        <v>18</v>
      </c>
      <c r="B15" s="25" t="s">
        <v>42</v>
      </c>
      <c r="C15" s="26">
        <v>1184.8777030000001</v>
      </c>
      <c r="D15" s="26">
        <v>1930.4923550000001</v>
      </c>
      <c r="E15" s="49">
        <v>510.86909700000001</v>
      </c>
      <c r="F15" s="50">
        <v>707.28476899999998</v>
      </c>
      <c r="G15" s="27">
        <f t="shared" si="0"/>
        <v>38.447358267200094</v>
      </c>
    </row>
    <row r="16" spans="1:10" ht="19.5" customHeight="1" x14ac:dyDescent="0.5">
      <c r="A16" s="28"/>
      <c r="B16" s="40" t="s">
        <v>4</v>
      </c>
      <c r="C16" s="39">
        <f>SUM(C6:C15)</f>
        <v>42891.487211</v>
      </c>
      <c r="D16" s="39">
        <f>SUM(D6:D15)</f>
        <v>43611.650065999995</v>
      </c>
      <c r="E16" s="43">
        <f>SUM(E6:E15)</f>
        <v>11798.839126999999</v>
      </c>
      <c r="F16" s="45">
        <f>SUM(F6:F15)</f>
        <v>12274.264384000002</v>
      </c>
      <c r="G16" s="14">
        <f t="shared" si="0"/>
        <v>4.0294240126730614</v>
      </c>
    </row>
    <row r="17" spans="1:10" ht="19.5" customHeight="1" x14ac:dyDescent="0.5">
      <c r="A17" s="28"/>
      <c r="B17" s="40" t="s">
        <v>0</v>
      </c>
      <c r="C17" s="39">
        <f>C18-C16</f>
        <v>66074.692307000005</v>
      </c>
      <c r="D17" s="39">
        <f>D18-D16</f>
        <v>61600.511976000002</v>
      </c>
      <c r="E17" s="43">
        <f>E18-E16</f>
        <v>16439.430873000001</v>
      </c>
      <c r="F17" s="45">
        <f>F18-F16</f>
        <v>15790.825615999998</v>
      </c>
      <c r="G17" s="14">
        <f t="shared" si="0"/>
        <v>-3.9454240357266097</v>
      </c>
    </row>
    <row r="18" spans="1:10" s="11" customFormat="1" ht="19.5" customHeight="1" x14ac:dyDescent="0.2">
      <c r="A18" s="28"/>
      <c r="B18" s="40" t="s">
        <v>2</v>
      </c>
      <c r="C18" s="41">
        <v>108966.179518</v>
      </c>
      <c r="D18" s="41">
        <v>105212.162042</v>
      </c>
      <c r="E18" s="44">
        <v>28238.27</v>
      </c>
      <c r="F18" s="46">
        <v>28065.09</v>
      </c>
      <c r="G18" s="14">
        <f t="shared" si="0"/>
        <v>-0.61328119605060893</v>
      </c>
      <c r="J18" s="33"/>
    </row>
    <row r="19" spans="1:10" ht="33" customHeight="1" x14ac:dyDescent="0.55000000000000004">
      <c r="A19" s="52" t="s">
        <v>19</v>
      </c>
      <c r="B19" s="52"/>
      <c r="C19" s="19"/>
      <c r="D19" s="19"/>
      <c r="E19" s="17"/>
      <c r="F19" s="17"/>
      <c r="G19" s="18" t="s">
        <v>11</v>
      </c>
    </row>
    <row r="20" spans="1:10" ht="18" customHeight="1" x14ac:dyDescent="0.5">
      <c r="A20" s="53" t="s">
        <v>3</v>
      </c>
      <c r="B20" s="55" t="s">
        <v>21</v>
      </c>
      <c r="C20" s="57">
        <v>2560</v>
      </c>
      <c r="D20" s="57">
        <v>2561</v>
      </c>
      <c r="E20" s="37">
        <v>2561</v>
      </c>
      <c r="F20" s="38">
        <v>2562</v>
      </c>
      <c r="G20" s="60" t="s">
        <v>31</v>
      </c>
    </row>
    <row r="21" spans="1:10" ht="18.75" customHeight="1" x14ac:dyDescent="0.5">
      <c r="A21" s="54"/>
      <c r="B21" s="56"/>
      <c r="C21" s="58"/>
      <c r="D21" s="58"/>
      <c r="E21" s="59" t="s">
        <v>47</v>
      </c>
      <c r="F21" s="59"/>
      <c r="G21" s="61"/>
    </row>
    <row r="22" spans="1:10" ht="18.75" customHeight="1" x14ac:dyDescent="0.5">
      <c r="A22" s="24">
        <v>1</v>
      </c>
      <c r="B22" s="25" t="s">
        <v>25</v>
      </c>
      <c r="C22" s="26">
        <v>63570.685073000001</v>
      </c>
      <c r="D22" s="26">
        <v>74775.360820999995</v>
      </c>
      <c r="E22" s="49">
        <v>15529.88608</v>
      </c>
      <c r="F22" s="50">
        <v>18020.717723000002</v>
      </c>
      <c r="G22" s="27">
        <f t="shared" ref="G22:G34" si="1">(F22-E22)*100/E22</f>
        <v>16.038956307656321</v>
      </c>
    </row>
    <row r="23" spans="1:10" ht="18.75" customHeight="1" x14ac:dyDescent="0.5">
      <c r="A23" s="24">
        <v>2</v>
      </c>
      <c r="B23" s="25" t="s">
        <v>8</v>
      </c>
      <c r="C23" s="26">
        <v>3345.3978339999999</v>
      </c>
      <c r="D23" s="26">
        <v>3352.1382149999999</v>
      </c>
      <c r="E23" s="49">
        <v>1085.836243</v>
      </c>
      <c r="F23" s="50">
        <v>1108.222702</v>
      </c>
      <c r="G23" s="27">
        <f t="shared" si="1"/>
        <v>2.0616791108528196</v>
      </c>
    </row>
    <row r="24" spans="1:10" ht="18.75" customHeight="1" x14ac:dyDescent="0.5">
      <c r="A24" s="24">
        <v>3</v>
      </c>
      <c r="B24" s="25" t="s">
        <v>26</v>
      </c>
      <c r="C24" s="26">
        <v>2071.9976999999999</v>
      </c>
      <c r="D24" s="26">
        <v>2365.0987380000001</v>
      </c>
      <c r="E24" s="49">
        <v>779.37400000000002</v>
      </c>
      <c r="F24" s="50">
        <v>478.13099999999997</v>
      </c>
      <c r="G24" s="27">
        <f t="shared" si="1"/>
        <v>-38.65191807784197</v>
      </c>
    </row>
    <row r="25" spans="1:10" ht="18.75" customHeight="1" x14ac:dyDescent="0.5">
      <c r="A25" s="24" t="s">
        <v>10</v>
      </c>
      <c r="B25" s="25" t="s">
        <v>34</v>
      </c>
      <c r="C25" s="26">
        <v>541.71594500000003</v>
      </c>
      <c r="D25" s="26">
        <v>742.93318399999998</v>
      </c>
      <c r="E25" s="49">
        <v>190.58400499999999</v>
      </c>
      <c r="F25" s="50">
        <v>313.97000500000001</v>
      </c>
      <c r="G25" s="27">
        <f t="shared" si="1"/>
        <v>64.741004891779895</v>
      </c>
    </row>
    <row r="26" spans="1:10" ht="18.75" customHeight="1" x14ac:dyDescent="0.5">
      <c r="A26" s="24" t="s">
        <v>15</v>
      </c>
      <c r="B26" s="25" t="s">
        <v>33</v>
      </c>
      <c r="C26" s="26">
        <v>1187.5573380000001</v>
      </c>
      <c r="D26" s="26">
        <v>897.96779000000004</v>
      </c>
      <c r="E26" s="49">
        <v>288.37663800000001</v>
      </c>
      <c r="F26" s="50">
        <v>269.96650799999998</v>
      </c>
      <c r="G26" s="27">
        <f t="shared" si="1"/>
        <v>-6.3840573659784594</v>
      </c>
    </row>
    <row r="27" spans="1:10" ht="18.75" customHeight="1" x14ac:dyDescent="0.5">
      <c r="A27" s="24" t="s">
        <v>12</v>
      </c>
      <c r="B27" s="25" t="s">
        <v>37</v>
      </c>
      <c r="C27" s="26">
        <v>1021.889801</v>
      </c>
      <c r="D27" s="26">
        <v>1108.7898680000001</v>
      </c>
      <c r="E27" s="49">
        <v>397.79271799999998</v>
      </c>
      <c r="F27" s="50">
        <v>249.23739</v>
      </c>
      <c r="G27" s="27">
        <f t="shared" si="1"/>
        <v>-37.344908862811302</v>
      </c>
    </row>
    <row r="28" spans="1:10" ht="18.75" customHeight="1" x14ac:dyDescent="0.5">
      <c r="A28" s="24" t="s">
        <v>13</v>
      </c>
      <c r="B28" s="25" t="s">
        <v>50</v>
      </c>
      <c r="C28" s="26">
        <v>261.69082300000002</v>
      </c>
      <c r="D28" s="26">
        <v>382.98121600000002</v>
      </c>
      <c r="E28" s="49">
        <v>120.54042</v>
      </c>
      <c r="F28" s="50">
        <v>99.677521999999996</v>
      </c>
      <c r="G28" s="27">
        <f t="shared" si="1"/>
        <v>-17.307802644125516</v>
      </c>
    </row>
    <row r="29" spans="1:10" ht="18.75" customHeight="1" x14ac:dyDescent="0.5">
      <c r="A29" s="24" t="s">
        <v>14</v>
      </c>
      <c r="B29" s="25" t="s">
        <v>44</v>
      </c>
      <c r="C29" s="26">
        <v>195.596169</v>
      </c>
      <c r="D29" s="26">
        <v>343.34734700000001</v>
      </c>
      <c r="E29" s="49">
        <v>85.700326000000004</v>
      </c>
      <c r="F29" s="50">
        <v>98.655505000000005</v>
      </c>
      <c r="G29" s="27">
        <f t="shared" si="1"/>
        <v>15.116837478541214</v>
      </c>
    </row>
    <row r="30" spans="1:10" ht="18.75" customHeight="1" x14ac:dyDescent="0.5">
      <c r="A30" s="24" t="s">
        <v>17</v>
      </c>
      <c r="B30" s="25" t="s">
        <v>30</v>
      </c>
      <c r="C30" s="26">
        <v>414.11832399999997</v>
      </c>
      <c r="D30" s="26">
        <v>353.90765099999999</v>
      </c>
      <c r="E30" s="49">
        <v>112.00932299999999</v>
      </c>
      <c r="F30" s="50">
        <v>93.405413999999993</v>
      </c>
      <c r="G30" s="27">
        <f t="shared" si="1"/>
        <v>-16.609250463910048</v>
      </c>
    </row>
    <row r="31" spans="1:10" s="4" customFormat="1" ht="17.25" customHeight="1" x14ac:dyDescent="0.4">
      <c r="A31" s="24" t="s">
        <v>18</v>
      </c>
      <c r="B31" s="25" t="s">
        <v>48</v>
      </c>
      <c r="C31" s="26">
        <v>356.15521799999999</v>
      </c>
      <c r="D31" s="26">
        <v>1280.595959</v>
      </c>
      <c r="E31" s="49">
        <v>236.992583</v>
      </c>
      <c r="F31" s="50">
        <v>88.700733999999997</v>
      </c>
      <c r="G31" s="27">
        <f t="shared" si="1"/>
        <v>-62.572358646346338</v>
      </c>
      <c r="J31" s="34"/>
    </row>
    <row r="32" spans="1:10" s="5" customFormat="1" ht="19.5" customHeight="1" x14ac:dyDescent="0.4">
      <c r="A32" s="28"/>
      <c r="B32" s="40" t="s">
        <v>4</v>
      </c>
      <c r="C32" s="42">
        <f>SUM(C22:C31)</f>
        <v>72966.804225</v>
      </c>
      <c r="D32" s="42">
        <f>SUM(D22:D31)</f>
        <v>85603.120788999993</v>
      </c>
      <c r="E32" s="47">
        <f>SUM(E22:E31)</f>
        <v>18827.092336000002</v>
      </c>
      <c r="F32" s="48">
        <f>SUM(F22:F31)</f>
        <v>20820.684503</v>
      </c>
      <c r="G32" s="14">
        <f t="shared" si="1"/>
        <v>10.588954106248128</v>
      </c>
      <c r="J32" s="35"/>
    </row>
    <row r="33" spans="1:10" ht="19.5" customHeight="1" x14ac:dyDescent="0.5">
      <c r="A33" s="29"/>
      <c r="B33" s="40" t="s">
        <v>0</v>
      </c>
      <c r="C33" s="42">
        <f>C34-C32</f>
        <v>2398.0284939999983</v>
      </c>
      <c r="D33" s="42">
        <f>D34-D32</f>
        <v>2511.2755730000063</v>
      </c>
      <c r="E33" s="47">
        <f>E34-E32</f>
        <v>642.24766399999862</v>
      </c>
      <c r="F33" s="48">
        <f>F34-F32</f>
        <v>761.47549699999945</v>
      </c>
      <c r="G33" s="14">
        <f t="shared" si="1"/>
        <v>18.564152068290134</v>
      </c>
    </row>
    <row r="34" spans="1:10" s="11" customFormat="1" ht="19.5" customHeight="1" x14ac:dyDescent="0.2">
      <c r="A34" s="29" t="s">
        <v>5</v>
      </c>
      <c r="B34" s="40" t="s">
        <v>2</v>
      </c>
      <c r="C34" s="41">
        <v>75364.832718999998</v>
      </c>
      <c r="D34" s="41">
        <v>88114.396361999999</v>
      </c>
      <c r="E34" s="44">
        <v>19469.34</v>
      </c>
      <c r="F34" s="46">
        <v>21582.16</v>
      </c>
      <c r="G34" s="14">
        <f t="shared" si="1"/>
        <v>10.8520371003845</v>
      </c>
      <c r="J34" s="33"/>
    </row>
    <row r="35" spans="1:10" s="2" customFormat="1" ht="19.5" customHeight="1" x14ac:dyDescent="0.5">
      <c r="A35" s="8" t="s">
        <v>24</v>
      </c>
      <c r="B35" s="9"/>
      <c r="C35" s="10"/>
      <c r="D35" s="10"/>
      <c r="E35" s="10"/>
      <c r="F35" s="10"/>
      <c r="G35" s="7" t="s">
        <v>36</v>
      </c>
      <c r="J35" s="36"/>
    </row>
    <row r="36" spans="1:10" s="2" customFormat="1" ht="19.5" customHeight="1" x14ac:dyDescent="0.5">
      <c r="A36" s="20" t="s">
        <v>41</v>
      </c>
      <c r="B36" s="21"/>
      <c r="C36" s="22"/>
      <c r="D36" s="22"/>
      <c r="E36" s="6"/>
      <c r="F36" s="6"/>
      <c r="G36" s="7" t="s">
        <v>23</v>
      </c>
      <c r="J36" s="36"/>
    </row>
    <row r="37" spans="1:10" s="2" customFormat="1" ht="19.5" customHeight="1" x14ac:dyDescent="0.5">
      <c r="A37" s="23" t="s">
        <v>38</v>
      </c>
      <c r="B37" s="21"/>
      <c r="C37" s="22"/>
      <c r="D37" s="22"/>
      <c r="E37" s="1"/>
      <c r="F37" s="1"/>
      <c r="G37" s="13" t="s">
        <v>1</v>
      </c>
      <c r="J37" s="36"/>
    </row>
    <row r="38" spans="1:10" ht="19.5" customHeight="1" x14ac:dyDescent="0.5">
      <c r="A38" s="20" t="s">
        <v>39</v>
      </c>
      <c r="B38" s="23"/>
      <c r="C38" s="4"/>
      <c r="D38" s="4"/>
      <c r="E38" s="1"/>
      <c r="F38" s="1"/>
      <c r="G38" s="1"/>
    </row>
    <row r="39" spans="1:10" ht="19.5" customHeight="1" x14ac:dyDescent="0.5">
      <c r="A39" s="1" t="s">
        <v>40</v>
      </c>
      <c r="B39" s="12"/>
      <c r="C39" s="1"/>
      <c r="D39" s="1"/>
      <c r="E39" s="1"/>
      <c r="F39" s="1"/>
      <c r="G39" s="1"/>
    </row>
  </sheetData>
  <mergeCells count="16">
    <mergeCell ref="G20:G21"/>
    <mergeCell ref="G4:G5"/>
    <mergeCell ref="A20:A21"/>
    <mergeCell ref="B20:B21"/>
    <mergeCell ref="C20:C21"/>
    <mergeCell ref="D20:D21"/>
    <mergeCell ref="E21:F21"/>
    <mergeCell ref="A2:G2"/>
    <mergeCell ref="A3:B3"/>
    <mergeCell ref="A19:B19"/>
    <mergeCell ref="A1:G1"/>
    <mergeCell ref="A4:A5"/>
    <mergeCell ref="B4:B5"/>
    <mergeCell ref="C4:C5"/>
    <mergeCell ref="D4:D5"/>
    <mergeCell ref="E5:F5"/>
  </mergeCells>
  <phoneticPr fontId="11" type="noConversion"/>
  <pageMargins left="0.77" right="0.16" top="0.44" bottom="0.18" header="0.19" footer="0.17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2019-05-13T07:50:38Z</cp:lastPrinted>
  <dcterms:created xsi:type="dcterms:W3CDTF">2010-02-25T05:00:19Z</dcterms:created>
  <dcterms:modified xsi:type="dcterms:W3CDTF">2019-08-26T03:49:25Z</dcterms:modified>
</cp:coreProperties>
</file>