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150" windowWidth="8985" windowHeight="7620" activeTab="0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  <externalReference r:id="rId8"/>
  </externalReferences>
  <definedNames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<sst xmlns="http://schemas.openxmlformats.org/spreadsheetml/2006/main" count="34" uniqueCount="22">
  <si>
    <t>การรับเรื่องร้องเรียนผ่านศูนย์คุ้มครองผู้โดยสารรถสาธารณะ โทร.1584  (ส่วนกลาง)</t>
  </si>
  <si>
    <t>(จำแนกตามประเภทรถ)</t>
  </si>
  <si>
    <t>ประเภทรถ</t>
  </si>
  <si>
    <t>จำนวน</t>
  </si>
  <si>
    <t>(ราย)</t>
  </si>
  <si>
    <t>ขสมก.</t>
  </si>
  <si>
    <t>รถร่วมบริการ</t>
  </si>
  <si>
    <t>รถมินิบัส</t>
  </si>
  <si>
    <t>รถแท็กซี่</t>
  </si>
  <si>
    <t>บขส.และรถเอกชนร่วมบริการ</t>
  </si>
  <si>
    <t>รถตู้โดยสารปรับอากาศ</t>
  </si>
  <si>
    <t>รถโดยสารสองแถว</t>
  </si>
  <si>
    <t>รถอื่น ๆ</t>
  </si>
  <si>
    <t>การรับเรื่องร้องเรียนผ่านศูนย์คุ้มครองผู้โดยสารรถสาธารณะ โทร.1584  (ภูมิภาค)</t>
  </si>
  <si>
    <t>รถโดยสารประจำทาง หมวด 1</t>
  </si>
  <si>
    <t>รถโดยสารประจำทาง หมวด 2</t>
  </si>
  <si>
    <t>รถโดยสารประจำทาง หมวด 3</t>
  </si>
  <si>
    <t xml:space="preserve">รถโดยสารขนาดเล็ก </t>
  </si>
  <si>
    <t>รวมทั้งสิ้น</t>
  </si>
  <si>
    <t>ตามกฎหมายว่าด้วยการขนส่ง</t>
  </si>
  <si>
    <t>ตามกฎหมายว่าด้วยรถยนต์</t>
  </si>
  <si>
    <t>ตั้งแต่ ตุลาคม 2558 - กันยายน 2559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</si>
</sst>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</numFmts>
  <fonts count="38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7"/>
        <bgColor indexed="42"/>
      </patternFill>
    </fill>
    <fill>
      <patternFill patternType="solid">
        <fgColor rgb="FFD9FFD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/>
      <protection/>
    </xf>
    <xf numFmtId="0" fontId="3" fillId="34" borderId="12" xfId="46" applyFont="1" applyFill="1" applyBorder="1" applyAlignment="1">
      <alignment/>
      <protection/>
    </xf>
    <xf numFmtId="187" fontId="3" fillId="34" borderId="12" xfId="41" applyNumberFormat="1" applyFont="1" applyFill="1" applyBorder="1" applyAlignment="1">
      <alignment/>
    </xf>
    <xf numFmtId="0" fontId="4" fillId="0" borderId="13" xfId="46" applyFont="1" applyBorder="1" applyAlignment="1">
      <alignment horizontal="left" indent="3"/>
      <protection/>
    </xf>
    <xf numFmtId="187" fontId="4" fillId="0" borderId="13" xfId="41" applyNumberFormat="1" applyFont="1" applyBorder="1" applyAlignment="1">
      <alignment/>
    </xf>
    <xf numFmtId="0" fontId="4" fillId="0" borderId="14" xfId="46" applyFont="1" applyBorder="1" applyAlignment="1">
      <alignment horizontal="left" indent="3"/>
      <protection/>
    </xf>
    <xf numFmtId="187" fontId="4" fillId="0" borderId="14" xfId="41" applyNumberFormat="1" applyFont="1" applyBorder="1" applyAlignment="1">
      <alignment/>
    </xf>
    <xf numFmtId="0" fontId="4" fillId="0" borderId="15" xfId="46" applyFont="1" applyBorder="1" applyAlignment="1">
      <alignment horizontal="left" indent="3"/>
      <protection/>
    </xf>
    <xf numFmtId="187" fontId="4" fillId="0" borderId="15" xfId="41" applyNumberFormat="1" applyFont="1" applyBorder="1" applyAlignment="1">
      <alignment/>
    </xf>
    <xf numFmtId="0" fontId="3" fillId="34" borderId="15" xfId="46" applyFont="1" applyFill="1" applyBorder="1" applyAlignment="1">
      <alignment/>
      <protection/>
    </xf>
    <xf numFmtId="187" fontId="3" fillId="34" borderId="15" xfId="41" applyNumberFormat="1" applyFont="1" applyFill="1" applyBorder="1" applyAlignment="1">
      <alignment/>
    </xf>
    <xf numFmtId="0" fontId="3" fillId="34" borderId="16" xfId="46" applyFont="1" applyFill="1" applyBorder="1" applyAlignment="1">
      <alignment horizontal="center"/>
      <protection/>
    </xf>
    <xf numFmtId="187" fontId="3" fillId="34" borderId="16" xfId="41" applyNumberFormat="1" applyFont="1" applyFill="1" applyBorder="1" applyAlignment="1">
      <alignment/>
    </xf>
    <xf numFmtId="0" fontId="3" fillId="34" borderId="12" xfId="46" applyFont="1" applyFill="1" applyBorder="1" applyAlignment="1">
      <alignment horizontal="left" indent="1"/>
      <protection/>
    </xf>
    <xf numFmtId="0" fontId="4" fillId="0" borderId="13" xfId="46" applyFont="1" applyBorder="1" applyAlignment="1">
      <alignment horizontal="left" indent="4"/>
      <protection/>
    </xf>
    <xf numFmtId="0" fontId="3" fillId="34" borderId="14" xfId="46" applyFont="1" applyFill="1" applyBorder="1" applyAlignment="1">
      <alignment horizontal="left" indent="1"/>
      <protection/>
    </xf>
    <xf numFmtId="187" fontId="3" fillId="34" borderId="14" xfId="41" applyNumberFormat="1" applyFont="1" applyFill="1" applyBorder="1" applyAlignment="1">
      <alignment/>
    </xf>
    <xf numFmtId="0" fontId="4" fillId="0" borderId="14" xfId="46" applyFont="1" applyBorder="1" applyAlignment="1">
      <alignment horizontal="left" indent="4"/>
      <protection/>
    </xf>
    <xf numFmtId="0" fontId="3" fillId="34" borderId="16" xfId="0" applyFont="1" applyFill="1" applyBorder="1" applyAlignment="1">
      <alignment horizontal="left" indent="10"/>
    </xf>
    <xf numFmtId="187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_ร้องเรียน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้องเรียน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56;&#3605;&#3636;&#3659;&#3617;\&#3619;&#3657;&#3629;&#3591;&#3648;&#3619;&#3637;&#3618;&#3609;%201584%20(&#3609;&#3585;%20&#3650;&#3607;&#3619;.3419)\&#3626;&#3656;&#3591;&#3649;&#3612;&#3656;&#3609;&#3614;&#3633;&#3610;%205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ถ59"/>
      <sheetName val="สาเหตุ59"/>
      <sheetName val="รถ58 "/>
      <sheetName val="สาเหตุ(รย)58"/>
      <sheetName val="สาเหตุ(ขส)58"/>
      <sheetName val="ขส"/>
      <sheetName val="รย"/>
    </sheetNames>
    <sheetDataSet>
      <sheetData sheetId="0">
        <row r="15">
          <cell r="D15">
            <v>2504</v>
          </cell>
        </row>
        <row r="16">
          <cell r="D16">
            <v>2362</v>
          </cell>
        </row>
        <row r="17">
          <cell r="D17">
            <v>2067</v>
          </cell>
        </row>
        <row r="24">
          <cell r="D24">
            <v>43254</v>
          </cell>
        </row>
        <row r="25">
          <cell r="D25">
            <v>1322</v>
          </cell>
        </row>
        <row r="26">
          <cell r="D26">
            <v>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18"/>
  <sheetViews>
    <sheetView tabSelected="1" zoomScalePageLayoutView="0" workbookViewId="0" topLeftCell="A1">
      <selection activeCell="D5" sqref="D5"/>
    </sheetView>
  </sheetViews>
  <sheetFormatPr defaultColWidth="9.140625" defaultRowHeight="21.75"/>
  <cols>
    <col min="1" max="1" width="70.851562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0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21</v>
      </c>
      <c r="B3" s="24"/>
    </row>
    <row r="4" spans="1:2" ht="6" customHeight="1">
      <c r="A4" s="25"/>
      <c r="B4" s="25"/>
    </row>
    <row r="5" spans="1:2" ht="21">
      <c r="A5" s="26" t="s">
        <v>2</v>
      </c>
      <c r="B5" s="2" t="s">
        <v>3</v>
      </c>
    </row>
    <row r="6" spans="1:2" ht="21">
      <c r="A6" s="27"/>
      <c r="B6" s="3" t="s">
        <v>4</v>
      </c>
    </row>
    <row r="7" spans="1:2" ht="27.75" customHeight="1">
      <c r="A7" s="4" t="s">
        <v>19</v>
      </c>
      <c r="B7" s="5">
        <f>SUM(B8:B14)</f>
        <v>13406</v>
      </c>
    </row>
    <row r="8" spans="1:2" ht="27.75" customHeight="1">
      <c r="A8" s="6" t="s">
        <v>5</v>
      </c>
      <c r="B8" s="7">
        <f>'[4]รถ59'!$D$15</f>
        <v>2504</v>
      </c>
    </row>
    <row r="9" spans="1:2" ht="27.75" customHeight="1">
      <c r="A9" s="8" t="s">
        <v>6</v>
      </c>
      <c r="B9" s="9">
        <f>'[4]รถ59'!$D$16+'[4]รถ59'!$D$17</f>
        <v>4429</v>
      </c>
    </row>
    <row r="10" spans="1:2" ht="27.75" customHeight="1">
      <c r="A10" s="8" t="s">
        <v>7</v>
      </c>
      <c r="B10" s="9">
        <v>1040</v>
      </c>
    </row>
    <row r="11" spans="1:2" ht="27.75" customHeight="1">
      <c r="A11" s="8" t="s">
        <v>9</v>
      </c>
      <c r="B11" s="9">
        <v>2163</v>
      </c>
    </row>
    <row r="12" spans="1:2" ht="27.75" customHeight="1">
      <c r="A12" s="8" t="s">
        <v>10</v>
      </c>
      <c r="B12" s="9">
        <v>2099</v>
      </c>
    </row>
    <row r="13" spans="1:2" ht="27.75" customHeight="1">
      <c r="A13" s="8" t="s">
        <v>11</v>
      </c>
      <c r="B13" s="9">
        <v>495</v>
      </c>
    </row>
    <row r="14" spans="1:2" ht="27.75" customHeight="1">
      <c r="A14" s="10" t="s">
        <v>12</v>
      </c>
      <c r="B14" s="11">
        <v>676</v>
      </c>
    </row>
    <row r="15" spans="1:2" ht="27.75" customHeight="1">
      <c r="A15" s="12" t="s">
        <v>20</v>
      </c>
      <c r="B15" s="13">
        <f>SUM(B16:B17)</f>
        <v>45256</v>
      </c>
    </row>
    <row r="16" spans="1:2" ht="27.75" customHeight="1">
      <c r="A16" s="10" t="s">
        <v>8</v>
      </c>
      <c r="B16" s="11">
        <f>'[4]รถ59'!$D$24</f>
        <v>43254</v>
      </c>
    </row>
    <row r="17" spans="1:2" ht="27.75" customHeight="1">
      <c r="A17" s="10" t="s">
        <v>12</v>
      </c>
      <c r="B17" s="11">
        <f>'[4]รถ59'!$D$25+'[4]รถ59'!$D$26</f>
        <v>2002</v>
      </c>
    </row>
    <row r="18" spans="1:2" ht="27.75" customHeight="1">
      <c r="A18" s="14" t="s">
        <v>18</v>
      </c>
      <c r="B18" s="15">
        <f>B7+B15</f>
        <v>58662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16"/>
  <sheetViews>
    <sheetView zoomScalePageLayoutView="0" workbookViewId="0" topLeftCell="A1">
      <selection activeCell="F17" sqref="F17"/>
    </sheetView>
  </sheetViews>
  <sheetFormatPr defaultColWidth="9.140625" defaultRowHeight="21.75"/>
  <cols>
    <col min="1" max="1" width="73.42187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13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21</v>
      </c>
      <c r="B3" s="24"/>
    </row>
    <row r="4" spans="1:2" ht="6" customHeight="1">
      <c r="A4" s="25"/>
      <c r="B4" s="25"/>
    </row>
    <row r="5" spans="1:2" ht="21">
      <c r="A5" s="26" t="s">
        <v>2</v>
      </c>
      <c r="B5" s="2" t="s">
        <v>3</v>
      </c>
    </row>
    <row r="6" spans="1:2" ht="21">
      <c r="A6" s="27"/>
      <c r="B6" s="3" t="s">
        <v>4</v>
      </c>
    </row>
    <row r="7" spans="1:2" ht="27.75" customHeight="1">
      <c r="A7" s="16" t="s">
        <v>19</v>
      </c>
      <c r="B7" s="5">
        <f>SUM(B8:B12)</f>
        <v>1393</v>
      </c>
    </row>
    <row r="8" spans="1:2" ht="27.75" customHeight="1">
      <c r="A8" s="17" t="s">
        <v>14</v>
      </c>
      <c r="B8" s="7">
        <v>90</v>
      </c>
    </row>
    <row r="9" spans="1:2" ht="27.75" customHeight="1">
      <c r="A9" s="17" t="s">
        <v>15</v>
      </c>
      <c r="B9" s="7">
        <v>465</v>
      </c>
    </row>
    <row r="10" spans="1:2" ht="27.75" customHeight="1">
      <c r="A10" s="17" t="s">
        <v>16</v>
      </c>
      <c r="B10" s="7">
        <v>498</v>
      </c>
    </row>
    <row r="11" spans="1:2" ht="27.75" customHeight="1">
      <c r="A11" s="17" t="s">
        <v>17</v>
      </c>
      <c r="B11" s="7">
        <v>117</v>
      </c>
    </row>
    <row r="12" spans="1:2" ht="27.75" customHeight="1">
      <c r="A12" s="17" t="s">
        <v>12</v>
      </c>
      <c r="B12" s="7">
        <v>223</v>
      </c>
    </row>
    <row r="13" spans="1:2" ht="27.75" customHeight="1">
      <c r="A13" s="18" t="s">
        <v>20</v>
      </c>
      <c r="B13" s="19">
        <f>SUM(B14:B15)</f>
        <v>610</v>
      </c>
    </row>
    <row r="14" spans="1:2" ht="27.75" customHeight="1">
      <c r="A14" s="20" t="s">
        <v>8</v>
      </c>
      <c r="B14" s="9">
        <v>565</v>
      </c>
    </row>
    <row r="15" spans="1:2" ht="27.75" customHeight="1">
      <c r="A15" s="20" t="s">
        <v>12</v>
      </c>
      <c r="B15" s="9">
        <v>45</v>
      </c>
    </row>
    <row r="16" spans="1:2" ht="27.75" customHeight="1">
      <c r="A16" s="21" t="s">
        <v>18</v>
      </c>
      <c r="B16" s="22">
        <f>B7+B13</f>
        <v>2003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LENOVO-53</cp:lastModifiedBy>
  <cp:lastPrinted>2002-07-04T16:10:24Z</cp:lastPrinted>
  <dcterms:created xsi:type="dcterms:W3CDTF">2012-09-01T07:48:16Z</dcterms:created>
  <dcterms:modified xsi:type="dcterms:W3CDTF">2017-02-21T03:38:29Z</dcterms:modified>
  <cp:category/>
  <cp:version/>
  <cp:contentType/>
  <cp:contentStatus/>
</cp:coreProperties>
</file>