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780" yWindow="-15" windowWidth="8955" windowHeight="7695" tabRatio="883"/>
  </bookViews>
  <sheets>
    <sheet name="รวมทั่วประเทศ" sheetId="24" r:id="rId1"/>
    <sheet name="รวม กทม." sheetId="16" r:id="rId2"/>
    <sheet name="รวมภาคกลาง" sheetId="18" r:id="rId3"/>
    <sheet name="รวมภาคตะวันออก" sheetId="19" r:id="rId4"/>
    <sheet name="รวมภาคตะวันออกเฉียงเหนือ" sheetId="20" r:id="rId5"/>
    <sheet name="รวมภาคเหนือ" sheetId="21" r:id="rId6"/>
    <sheet name="รวมภาคตะวันตก" sheetId="22" r:id="rId7"/>
    <sheet name="รวมภาคใต้" sheetId="23" r:id="rId8"/>
  </sheets>
  <externalReferences>
    <externalReference r:id="rId9"/>
    <externalReference r:id="rId10"/>
    <externalReference r:id="rId11"/>
  </externalReferences>
  <definedNames>
    <definedName name="_xlnm._FilterDatabase" localSheetId="4" hidden="1">รวมภาคตะวันออกเฉียงเหนือ!$A$1:$E$28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calcId="124519"/>
</workbook>
</file>

<file path=xl/calcChain.xml><?xml version="1.0" encoding="utf-8"?>
<calcChain xmlns="http://schemas.openxmlformats.org/spreadsheetml/2006/main">
  <c r="C9" i="24"/>
  <c r="D9"/>
  <c r="B7"/>
  <c r="B9"/>
  <c r="E9" s="1"/>
  <c r="E8"/>
  <c r="C8"/>
  <c r="D8"/>
  <c r="B8"/>
  <c r="B8" i="21"/>
  <c r="E8" i="18"/>
  <c r="B8"/>
  <c r="B8" i="16"/>
  <c r="C7" i="24"/>
  <c r="D7"/>
  <c r="C8" i="21"/>
  <c r="E10" i="23"/>
  <c r="E11"/>
  <c r="E12"/>
  <c r="E13"/>
  <c r="E14"/>
  <c r="E15"/>
  <c r="E16"/>
  <c r="E17"/>
  <c r="E18"/>
  <c r="E19"/>
  <c r="E20"/>
  <c r="E21"/>
  <c r="E22"/>
  <c r="E9"/>
  <c r="E10" i="22"/>
  <c r="E11"/>
  <c r="E12"/>
  <c r="E13"/>
  <c r="E14"/>
  <c r="E15"/>
  <c r="E16"/>
  <c r="E9"/>
  <c r="E10" i="21"/>
  <c r="E11"/>
  <c r="E12"/>
  <c r="E13"/>
  <c r="E14"/>
  <c r="E15"/>
  <c r="E16"/>
  <c r="E17"/>
  <c r="E18"/>
  <c r="E19"/>
  <c r="E20"/>
  <c r="E21"/>
  <c r="E22"/>
  <c r="E23"/>
  <c r="E24"/>
  <c r="E25"/>
  <c r="E9"/>
  <c r="E8" s="1"/>
  <c r="E10" i="2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9"/>
  <c r="E10" i="19"/>
  <c r="E11"/>
  <c r="E12"/>
  <c r="E13"/>
  <c r="E14"/>
  <c r="E15"/>
  <c r="E16"/>
  <c r="E9"/>
  <c r="E10" i="18"/>
  <c r="E11"/>
  <c r="E12"/>
  <c r="E13"/>
  <c r="E14"/>
  <c r="E15"/>
  <c r="E16"/>
  <c r="E17"/>
  <c r="E9"/>
  <c r="E10" i="16"/>
  <c r="E11"/>
  <c r="E12"/>
  <c r="E13"/>
  <c r="E9"/>
  <c r="E7" i="24" l="1"/>
  <c r="E8" i="19"/>
  <c r="E8" i="20"/>
  <c r="E8" i="16"/>
  <c r="E8" i="22"/>
  <c r="E8" i="23"/>
  <c r="D8" l="1"/>
  <c r="C8"/>
  <c r="B8"/>
  <c r="D8" i="22"/>
  <c r="C8"/>
  <c r="B8"/>
  <c r="D8" i="21"/>
  <c r="D8" i="20"/>
  <c r="C8"/>
  <c r="B8"/>
  <c r="D8" i="19"/>
  <c r="C8"/>
  <c r="B8"/>
  <c r="D8" i="18"/>
  <c r="C8"/>
  <c r="D8" i="16"/>
  <c r="C8"/>
</calcChain>
</file>

<file path=xl/sharedStrings.xml><?xml version="1.0" encoding="utf-8"?>
<sst xmlns="http://schemas.openxmlformats.org/spreadsheetml/2006/main" count="210" uniqueCount="106">
  <si>
    <t xml:space="preserve">สถิติจำนวนสถานตรวจสภาพรถเอกชน ประจำปีงบประมาณ 2562 </t>
  </si>
  <si>
    <t>สำนักงานขนส่งกรุงเทพมหานครพื้นที่ 1</t>
  </si>
  <si>
    <t>สำนักงานขนส่งกรุงเทพมหานครพื้นที่ 2</t>
  </si>
  <si>
    <t>สำนักงานขนส่งกรุงเทพมหานครพื้นที่ 3</t>
  </si>
  <si>
    <t>สำนักงานขนส่งกรุงเทพมหานครพื้นที่ 4</t>
  </si>
  <si>
    <t>สำนักงานขนส่งกรุงเทพมหานครพื้นที่ 5</t>
  </si>
  <si>
    <t xml:space="preserve">ที่ตรวจรถขนส่ง รถยนต์   </t>
  </si>
  <si>
    <t xml:space="preserve">และรถจักรยานยนต์        </t>
  </si>
  <si>
    <t xml:space="preserve"> สถานตรวจสภาพรถเอกชน</t>
  </si>
  <si>
    <t>(ทุกประเภทและทุกขนาด)</t>
  </si>
  <si>
    <t xml:space="preserve">ที่ตรวจรถยนต์         </t>
  </si>
  <si>
    <t xml:space="preserve"> และรถจักรยานยนต์          </t>
  </si>
  <si>
    <t xml:space="preserve">สถานตรวจสภาพรถเอกชน            </t>
  </si>
  <si>
    <t xml:space="preserve"> (ไม่เกิน 2,200 กิโลกรัม)</t>
  </si>
  <si>
    <t>สถานตรวจสภาพรถเอกชน</t>
  </si>
  <si>
    <t>ที่ตรวจรถจักรยานยนต์</t>
  </si>
  <si>
    <t>รวมกรุงเทพมหานคร (ส่วนกลาง)</t>
  </si>
  <si>
    <t>(หน่วย : แห่ง)</t>
  </si>
  <si>
    <t>จำแนกตามพื้นที่</t>
  </si>
  <si>
    <t>ชัยนาท</t>
  </si>
  <si>
    <t>สิงห์บุรี</t>
  </si>
  <si>
    <t>ลพบุรี</t>
  </si>
  <si>
    <t>จำแนกตามจังหวัด</t>
  </si>
  <si>
    <t>อ่างทอง</t>
  </si>
  <si>
    <t>สระบุรี</t>
  </si>
  <si>
    <t>พระนครศรีอยุธยา</t>
  </si>
  <si>
    <t>ปทุมธานี</t>
  </si>
  <si>
    <t>นนทบุรี</t>
  </si>
  <si>
    <t>สมุทรปราการ</t>
  </si>
  <si>
    <t>รวมภาคกลาง</t>
  </si>
  <si>
    <t>รวมภาคตะวันออก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</si>
  <si>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</si>
  <si>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</si>
  <si>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</si>
  <si>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</si>
  <si>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</si>
  <si>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</si>
  <si>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</si>
  <si>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</si>
  <si>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รวมภาคตะวันออกเฉียงเหนือ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</si>
  <si>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</si>
  <si>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</si>
  <si>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</si>
  <si>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</si>
  <si>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</si>
  <si>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</si>
  <si>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</si>
  <si>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</si>
  <si>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</si>
  <si>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บึงกาฬ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</si>
  <si>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</si>
  <si>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</si>
  <si>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</si>
  <si>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</si>
  <si>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</si>
  <si>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</si>
  <si>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</si>
  <si>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</si>
  <si>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</si>
  <si>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</si>
  <si>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รวมภาคเหนือ</t>
  </si>
  <si>
    <t>เชียงราย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</si>
  <si>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</si>
  <si>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</si>
  <si>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</si>
  <si>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</si>
  <si>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</si>
  <si>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</si>
  <si>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</si>
  <si>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</si>
  <si>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</si>
  <si>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</si>
  <si>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</si>
  <si>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</si>
  <si>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</si>
  <si>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</si>
  <si>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</si>
  <si>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</si>
  <si>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</si>
  <si>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</si>
  <si>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</si>
  <si>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</si>
  <si>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</si>
  <si>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</si>
  <si>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</si>
  <si>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รวมภาคตะวันตก</t>
  </si>
  <si>
    <t>รวมภาคใต้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</si>
  <si>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</si>
  <si>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</si>
  <si>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</si>
  <si>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</si>
  <si>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</si>
  <si>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</si>
  <si>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</si>
  <si>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</si>
  <si>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</si>
  <si>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</si>
  <si>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</si>
  <si>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</si>
  <si>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</si>
  <si>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</si>
  <si>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แม่ฮ่องสอน</t>
  </si>
  <si>
    <t>รวม</t>
  </si>
  <si>
    <t>ส่วนกลาง</t>
  </si>
  <si>
    <t>ส่วนภูมิภาค</t>
  </si>
  <si>
    <t>ทั่วประเทศ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</si>
</sst>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E69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187" fontId="5" fillId="0" borderId="4" xfId="0" applyNumberFormat="1" applyFont="1" applyBorder="1"/>
    <xf numFmtId="0" fontId="5" fillId="0" borderId="4" xfId="0" applyFont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87" fontId="5" fillId="0" borderId="5" xfId="0" applyNumberFormat="1" applyFont="1" applyBorder="1"/>
    <xf numFmtId="0" fontId="5" fillId="0" borderId="6" xfId="0" applyFont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187" fontId="4" fillId="0" borderId="5" xfId="0" applyNumberFormat="1" applyFont="1" applyBorder="1"/>
    <xf numFmtId="0" fontId="2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187" fontId="5" fillId="0" borderId="7" xfId="0" applyNumberFormat="1" applyFont="1" applyBorder="1"/>
    <xf numFmtId="187" fontId="4" fillId="0" borderId="3" xfId="0" applyNumberFormat="1" applyFont="1" applyBorder="1"/>
    <xf numFmtId="0" fontId="5" fillId="0" borderId="5" xfId="0" applyFont="1" applyBorder="1" applyAlignment="1">
      <alignment horizontal="left" indent="1"/>
    </xf>
    <xf numFmtId="187" fontId="4" fillId="10" borderId="8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87" fontId="4" fillId="12" borderId="8" xfId="0" applyNumberFormat="1" applyFont="1" applyFill="1" applyBorder="1"/>
    <xf numFmtId="187" fontId="4" fillId="11" borderId="8" xfId="0" applyNumberFormat="1" applyFont="1" applyFill="1" applyBorder="1"/>
    <xf numFmtId="187" fontId="4" fillId="0" borderId="7" xfId="0" applyNumberFormat="1" applyFont="1" applyBorder="1"/>
    <xf numFmtId="0" fontId="4" fillId="10" borderId="8" xfId="0" applyFont="1" applyFill="1" applyBorder="1" applyAlignment="1"/>
    <xf numFmtId="0" fontId="4" fillId="11" borderId="8" xfId="0" applyFont="1" applyFill="1" applyBorder="1" applyAlignment="1"/>
    <xf numFmtId="0" fontId="4" fillId="12" borderId="8" xfId="0" applyFont="1" applyFill="1" applyBorder="1" applyAlignment="1"/>
    <xf numFmtId="187" fontId="4" fillId="13" borderId="8" xfId="0" applyNumberFormat="1" applyFont="1" applyFill="1" applyBorder="1"/>
    <xf numFmtId="187" fontId="4" fillId="14" borderId="8" xfId="0" applyNumberFormat="1" applyFont="1" applyFill="1" applyBorder="1"/>
    <xf numFmtId="0" fontId="4" fillId="13" borderId="8" xfId="0" applyFont="1" applyFill="1" applyBorder="1" applyAlignment="1"/>
    <xf numFmtId="0" fontId="4" fillId="14" borderId="8" xfId="0" applyFont="1" applyFill="1" applyBorder="1" applyAlignment="1"/>
    <xf numFmtId="0" fontId="4" fillId="15" borderId="8" xfId="0" applyFont="1" applyFill="1" applyBorder="1" applyAlignment="1"/>
    <xf numFmtId="187" fontId="4" fillId="15" borderId="8" xfId="0" applyNumberFormat="1" applyFont="1" applyFill="1" applyBorder="1" applyAlignment="1"/>
    <xf numFmtId="187" fontId="4" fillId="16" borderId="8" xfId="0" applyNumberFormat="1" applyFont="1" applyFill="1" applyBorder="1"/>
    <xf numFmtId="187" fontId="4" fillId="17" borderId="8" xfId="0" applyNumberFormat="1" applyFont="1" applyFill="1" applyBorder="1"/>
    <xf numFmtId="0" fontId="4" fillId="17" borderId="8" xfId="0" applyFont="1" applyFill="1" applyBorder="1" applyAlignment="1"/>
    <xf numFmtId="0" fontId="4" fillId="16" borderId="8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</cellXfs>
  <cellStyles count="8">
    <cellStyle name="Comma 2" xfId="1"/>
    <cellStyle name="Comma 3" xfId="2"/>
    <cellStyle name="Comma 4" xfId="3"/>
    <cellStyle name="Comma 5" xfId="5"/>
    <cellStyle name="Normal 2" xfId="4"/>
    <cellStyle name="เครื่องหมายจุลภาค 2" xfId="6"/>
    <cellStyle name="ปกติ" xfId="0" builtinId="0"/>
    <cellStyle name="ปกติ 2" xfId="7"/>
  </cellStyles>
  <dxfs count="0"/>
  <tableStyles count="0" defaultTableStyle="TableStyleMedium9" defaultPivotStyle="PivotStyleLight16"/>
  <colors>
    <mruColors>
      <color rgb="FFFFE697"/>
      <color rgb="FFFFB7B7"/>
      <color rgb="FFCCE9AD"/>
      <color rgb="FFC6E6A2"/>
      <color rgb="FFA2D767"/>
      <color rgb="FF9ED561"/>
      <color rgb="FFFF8B8B"/>
      <color rgb="FFFF7171"/>
      <color rgb="FFFFD85B"/>
      <color rgb="FFFFC8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0"/>
      <sheetData sheetId="1" refreshError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0"/>
      <sheetData sheetId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showGridLines="0" tabSelected="1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33"/>
      <c r="B2" s="33"/>
      <c r="C2" s="33"/>
      <c r="E2" s="13" t="s">
        <v>17</v>
      </c>
    </row>
    <row r="3" spans="1:18" ht="21.75" customHeight="1">
      <c r="A3" s="61" t="s">
        <v>18</v>
      </c>
      <c r="B3" s="39" t="s">
        <v>8</v>
      </c>
      <c r="C3" s="39" t="s">
        <v>12</v>
      </c>
      <c r="D3" s="39"/>
      <c r="E3" s="61" t="s">
        <v>102</v>
      </c>
    </row>
    <row r="4" spans="1:18">
      <c r="A4" s="62"/>
      <c r="B4" s="40" t="s">
        <v>6</v>
      </c>
      <c r="C4" s="40" t="s">
        <v>10</v>
      </c>
      <c r="D4" s="40" t="s">
        <v>14</v>
      </c>
      <c r="E4" s="62"/>
    </row>
    <row r="5" spans="1:18">
      <c r="A5" s="62"/>
      <c r="B5" s="40" t="s">
        <v>7</v>
      </c>
      <c r="C5" s="40" t="s">
        <v>11</v>
      </c>
      <c r="D5" s="40" t="s">
        <v>15</v>
      </c>
      <c r="E5" s="62"/>
    </row>
    <row r="6" spans="1:18">
      <c r="A6" s="63"/>
      <c r="B6" s="41" t="s">
        <v>9</v>
      </c>
      <c r="C6" s="41" t="s">
        <v>13</v>
      </c>
      <c r="D6" s="41"/>
      <c r="E6" s="63"/>
    </row>
    <row r="7" spans="1:18">
      <c r="A7" s="46" t="s">
        <v>105</v>
      </c>
      <c r="B7" s="43">
        <f>SUM(B8:B9)</f>
        <v>122</v>
      </c>
      <c r="C7" s="43">
        <f t="shared" ref="C7:D7" si="0">SUM(C8:C9)</f>
        <v>2687</v>
      </c>
      <c r="D7" s="43">
        <f t="shared" si="0"/>
        <v>245</v>
      </c>
      <c r="E7" s="43">
        <f>SUM(B7:D7)</f>
        <v>3054</v>
      </c>
    </row>
    <row r="8" spans="1:18">
      <c r="A8" s="37" t="s">
        <v>103</v>
      </c>
      <c r="B8" s="7">
        <f>'รวม กทม.'!B8</f>
        <v>7</v>
      </c>
      <c r="C8" s="7">
        <f>'รวม กทม.'!C8</f>
        <v>190</v>
      </c>
      <c r="D8" s="7">
        <f>'รวม กทม.'!D8</f>
        <v>7</v>
      </c>
      <c r="E8" s="32">
        <f>SUM(B8:D8)</f>
        <v>204</v>
      </c>
    </row>
    <row r="9" spans="1:18">
      <c r="A9" s="34" t="s">
        <v>104</v>
      </c>
      <c r="B9" s="35">
        <f>รวมภาคกลาง!B8+รวมภาคตะวันออก!B8+รวมภาคตะวันออกเฉียงเหนือ!B8+รวมภาคเหนือ!B8+รวมภาคตะวันตก!B8+รวมภาคใต้!B8</f>
        <v>115</v>
      </c>
      <c r="C9" s="35">
        <f>รวมภาคกลาง!C8+รวมภาคตะวันออก!C8+รวมภาคตะวันออกเฉียงเหนือ!C8+รวมภาคเหนือ!C8+รวมภาคตะวันตก!C8+รวมภาคใต้!C8</f>
        <v>2497</v>
      </c>
      <c r="D9" s="35">
        <f>รวมภาคกลาง!D8+รวมภาคตะวันออก!D8+รวมภาคตะวันออกเฉียงเหนือ!D8+รวมภาคเหนือ!D8+รวมภาคตะวันตก!D8+รวมภาคใต้!D8</f>
        <v>238</v>
      </c>
      <c r="E9" s="36">
        <f>SUM(B9:D9)</f>
        <v>2850</v>
      </c>
    </row>
  </sheetData>
  <mergeCells count="3">
    <mergeCell ref="A1:E1"/>
    <mergeCell ref="A3:A6"/>
    <mergeCell ref="E3:E6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F1" sqref="F1"/>
    </sheetView>
  </sheetViews>
  <sheetFormatPr defaultRowHeight="21.75"/>
  <cols>
    <col min="1" max="1" width="27" style="1" bestFit="1" customWidth="1"/>
    <col min="2" max="4" width="18.25" style="1" customWidth="1"/>
    <col min="5" max="5" width="9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16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6"/>
      <c r="B3" s="6"/>
      <c r="C3" s="6"/>
      <c r="E3" s="13" t="s">
        <v>17</v>
      </c>
    </row>
    <row r="4" spans="1:18" ht="21.75" customHeight="1">
      <c r="A4" s="64" t="s">
        <v>18</v>
      </c>
      <c r="B4" s="17" t="s">
        <v>8</v>
      </c>
      <c r="C4" s="17" t="s">
        <v>12</v>
      </c>
      <c r="D4" s="17"/>
      <c r="E4" s="64" t="s">
        <v>102</v>
      </c>
    </row>
    <row r="5" spans="1:18">
      <c r="A5" s="65"/>
      <c r="B5" s="18" t="s">
        <v>6</v>
      </c>
      <c r="C5" s="18" t="s">
        <v>10</v>
      </c>
      <c r="D5" s="18" t="s">
        <v>14</v>
      </c>
      <c r="E5" s="65"/>
    </row>
    <row r="6" spans="1:18">
      <c r="A6" s="65"/>
      <c r="B6" s="18" t="s">
        <v>7</v>
      </c>
      <c r="C6" s="18" t="s">
        <v>11</v>
      </c>
      <c r="D6" s="18" t="s">
        <v>15</v>
      </c>
      <c r="E6" s="65"/>
    </row>
    <row r="7" spans="1:18">
      <c r="A7" s="66"/>
      <c r="B7" s="19" t="s">
        <v>9</v>
      </c>
      <c r="C7" s="19" t="s">
        <v>13</v>
      </c>
      <c r="D7" s="19"/>
      <c r="E7" s="66"/>
    </row>
    <row r="8" spans="1:18">
      <c r="A8" s="45" t="s">
        <v>16</v>
      </c>
      <c r="B8" s="38">
        <f>SUM(B9:B13)</f>
        <v>7</v>
      </c>
      <c r="C8" s="38">
        <f>SUM(C9:C13)</f>
        <v>190</v>
      </c>
      <c r="D8" s="38">
        <f>SUM(D9:D13)</f>
        <v>7</v>
      </c>
      <c r="E8" s="38">
        <f>SUM(E9:E13)</f>
        <v>204</v>
      </c>
    </row>
    <row r="9" spans="1:18">
      <c r="A9" s="5" t="s">
        <v>5</v>
      </c>
      <c r="B9" s="7">
        <v>2</v>
      </c>
      <c r="C9" s="7">
        <v>53</v>
      </c>
      <c r="D9" s="7">
        <v>2</v>
      </c>
      <c r="E9" s="32">
        <f>SUM(B9:D9)</f>
        <v>57</v>
      </c>
    </row>
    <row r="10" spans="1:18">
      <c r="A10" s="4" t="s">
        <v>1</v>
      </c>
      <c r="B10" s="3">
        <v>0</v>
      </c>
      <c r="C10" s="3">
        <v>32</v>
      </c>
      <c r="D10" s="3">
        <v>1</v>
      </c>
      <c r="E10" s="32">
        <f t="shared" ref="E10:E13" si="0">SUM(B10:D10)</f>
        <v>33</v>
      </c>
    </row>
    <row r="11" spans="1:18">
      <c r="A11" s="4" t="s">
        <v>2</v>
      </c>
      <c r="B11" s="3">
        <v>0</v>
      </c>
      <c r="C11" s="3">
        <v>47</v>
      </c>
      <c r="D11" s="3">
        <v>1</v>
      </c>
      <c r="E11" s="32">
        <f t="shared" si="0"/>
        <v>48</v>
      </c>
    </row>
    <row r="12" spans="1:18">
      <c r="A12" s="4" t="s">
        <v>3</v>
      </c>
      <c r="B12" s="3">
        <v>1</v>
      </c>
      <c r="C12" s="3">
        <v>19</v>
      </c>
      <c r="D12" s="3">
        <v>2</v>
      </c>
      <c r="E12" s="32">
        <f t="shared" si="0"/>
        <v>22</v>
      </c>
    </row>
    <row r="13" spans="1:18">
      <c r="A13" s="34" t="s">
        <v>4</v>
      </c>
      <c r="B13" s="35">
        <v>4</v>
      </c>
      <c r="C13" s="35">
        <v>39</v>
      </c>
      <c r="D13" s="35">
        <v>1</v>
      </c>
      <c r="E13" s="44">
        <f t="shared" si="0"/>
        <v>44</v>
      </c>
    </row>
  </sheetData>
  <mergeCells count="4">
    <mergeCell ref="A4:A7"/>
    <mergeCell ref="E4:E7"/>
    <mergeCell ref="A1:E1"/>
    <mergeCell ref="A2:E2"/>
  </mergeCells>
  <printOptions horizontalCentered="1"/>
  <pageMargins left="0.39370078740157483" right="7.874015748031496E-2" top="0.78740157480314965" bottom="0.19685039370078741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29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67" t="s">
        <v>22</v>
      </c>
      <c r="B4" s="20" t="s">
        <v>8</v>
      </c>
      <c r="C4" s="20" t="s">
        <v>12</v>
      </c>
      <c r="D4" s="20"/>
      <c r="E4" s="67" t="s">
        <v>102</v>
      </c>
    </row>
    <row r="5" spans="1:18" ht="21.75" customHeight="1">
      <c r="A5" s="68"/>
      <c r="B5" s="21" t="s">
        <v>6</v>
      </c>
      <c r="C5" s="21" t="s">
        <v>10</v>
      </c>
      <c r="D5" s="21" t="s">
        <v>14</v>
      </c>
      <c r="E5" s="68"/>
    </row>
    <row r="6" spans="1:18" ht="21.75" customHeight="1">
      <c r="A6" s="68"/>
      <c r="B6" s="21" t="s">
        <v>7</v>
      </c>
      <c r="C6" s="21" t="s">
        <v>11</v>
      </c>
      <c r="D6" s="21" t="s">
        <v>15</v>
      </c>
      <c r="E6" s="68"/>
    </row>
    <row r="7" spans="1:18" ht="21.75" customHeight="1">
      <c r="A7" s="69"/>
      <c r="B7" s="22" t="s">
        <v>9</v>
      </c>
      <c r="C7" s="22" t="s">
        <v>13</v>
      </c>
      <c r="D7" s="22"/>
      <c r="E7" s="69"/>
    </row>
    <row r="8" spans="1:18">
      <c r="A8" s="47" t="s">
        <v>29</v>
      </c>
      <c r="B8" s="42">
        <f>SUM(B9:B17)</f>
        <v>11</v>
      </c>
      <c r="C8" s="42">
        <f>SUM(C9:C17)</f>
        <v>321</v>
      </c>
      <c r="D8" s="42">
        <f>SUM(D9:D17)</f>
        <v>22</v>
      </c>
      <c r="E8" s="42">
        <f>SUM(E9:E17)</f>
        <v>354</v>
      </c>
    </row>
    <row r="9" spans="1:18">
      <c r="A9" s="5" t="s">
        <v>19</v>
      </c>
      <c r="B9" s="7">
        <v>2</v>
      </c>
      <c r="C9" s="7">
        <v>13</v>
      </c>
      <c r="D9" s="7">
        <v>7</v>
      </c>
      <c r="E9" s="32">
        <f>SUM(B9:D9)</f>
        <v>22</v>
      </c>
    </row>
    <row r="10" spans="1:18">
      <c r="A10" s="4" t="s">
        <v>27</v>
      </c>
      <c r="B10" s="3">
        <v>1</v>
      </c>
      <c r="C10" s="3">
        <v>58</v>
      </c>
      <c r="D10" s="3">
        <v>2</v>
      </c>
      <c r="E10" s="32">
        <f t="shared" ref="E10:E17" si="0">SUM(B10:D10)</f>
        <v>61</v>
      </c>
    </row>
    <row r="11" spans="1:18">
      <c r="A11" s="4" t="s">
        <v>26</v>
      </c>
      <c r="B11" s="3">
        <v>4</v>
      </c>
      <c r="C11" s="3">
        <v>65</v>
      </c>
      <c r="D11" s="3">
        <v>1</v>
      </c>
      <c r="E11" s="32">
        <f t="shared" si="0"/>
        <v>70</v>
      </c>
    </row>
    <row r="12" spans="1:18">
      <c r="A12" s="4" t="s">
        <v>25</v>
      </c>
      <c r="B12" s="3">
        <v>1</v>
      </c>
      <c r="C12" s="3">
        <v>32</v>
      </c>
      <c r="D12" s="3">
        <v>0</v>
      </c>
      <c r="E12" s="32">
        <f t="shared" si="0"/>
        <v>33</v>
      </c>
    </row>
    <row r="13" spans="1:18">
      <c r="A13" s="8" t="s">
        <v>21</v>
      </c>
      <c r="B13" s="3">
        <v>1</v>
      </c>
      <c r="C13" s="3">
        <v>32</v>
      </c>
      <c r="D13" s="3">
        <v>2</v>
      </c>
      <c r="E13" s="32">
        <f t="shared" si="0"/>
        <v>35</v>
      </c>
    </row>
    <row r="14" spans="1:18">
      <c r="A14" s="8" t="s">
        <v>28</v>
      </c>
      <c r="B14" s="3">
        <v>1</v>
      </c>
      <c r="C14" s="3">
        <v>51</v>
      </c>
      <c r="D14" s="3">
        <v>6</v>
      </c>
      <c r="E14" s="32">
        <f t="shared" si="0"/>
        <v>58</v>
      </c>
    </row>
    <row r="15" spans="1:18">
      <c r="A15" s="8" t="s">
        <v>24</v>
      </c>
      <c r="B15" s="3">
        <v>1</v>
      </c>
      <c r="C15" s="3">
        <v>41</v>
      </c>
      <c r="D15" s="3">
        <v>4</v>
      </c>
      <c r="E15" s="32">
        <f t="shared" si="0"/>
        <v>46</v>
      </c>
    </row>
    <row r="16" spans="1:18">
      <c r="A16" s="8" t="s">
        <v>20</v>
      </c>
      <c r="B16" s="3">
        <v>0</v>
      </c>
      <c r="C16" s="3">
        <v>13</v>
      </c>
      <c r="D16" s="3">
        <v>0</v>
      </c>
      <c r="E16" s="32">
        <f t="shared" si="0"/>
        <v>13</v>
      </c>
    </row>
    <row r="17" spans="1:5">
      <c r="A17" s="34" t="s">
        <v>23</v>
      </c>
      <c r="B17" s="35">
        <v>0</v>
      </c>
      <c r="C17" s="35">
        <v>16</v>
      </c>
      <c r="D17" s="35">
        <v>0</v>
      </c>
      <c r="E17" s="44">
        <f t="shared" si="0"/>
        <v>16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30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70" t="s">
        <v>22</v>
      </c>
      <c r="B4" s="14" t="s">
        <v>8</v>
      </c>
      <c r="C4" s="14" t="s">
        <v>12</v>
      </c>
      <c r="D4" s="14"/>
      <c r="E4" s="70" t="s">
        <v>102</v>
      </c>
    </row>
    <row r="5" spans="1:18">
      <c r="A5" s="71"/>
      <c r="B5" s="15" t="s">
        <v>6</v>
      </c>
      <c r="C5" s="15" t="s">
        <v>10</v>
      </c>
      <c r="D5" s="15" t="s">
        <v>14</v>
      </c>
      <c r="E5" s="71"/>
    </row>
    <row r="6" spans="1:18">
      <c r="A6" s="71"/>
      <c r="B6" s="15" t="s">
        <v>7</v>
      </c>
      <c r="C6" s="15" t="s">
        <v>11</v>
      </c>
      <c r="D6" s="15" t="s">
        <v>15</v>
      </c>
      <c r="E6" s="71"/>
    </row>
    <row r="7" spans="1:18">
      <c r="A7" s="72"/>
      <c r="B7" s="16" t="s">
        <v>9</v>
      </c>
      <c r="C7" s="16" t="s">
        <v>13</v>
      </c>
      <c r="D7" s="16"/>
      <c r="E7" s="72"/>
    </row>
    <row r="8" spans="1:18">
      <c r="A8" s="50" t="s">
        <v>30</v>
      </c>
      <c r="B8" s="48">
        <f>SUM(B9:B16)</f>
        <v>6</v>
      </c>
      <c r="C8" s="48">
        <f>SUM(C9:C16)</f>
        <v>271</v>
      </c>
      <c r="D8" s="48">
        <f>SUM(D9:D16)</f>
        <v>15</v>
      </c>
      <c r="E8" s="48">
        <f>SUM(E9:E16)</f>
        <v>292</v>
      </c>
    </row>
    <row r="9" spans="1:18">
      <c r="A9" s="5" t="s">
        <v>36</v>
      </c>
      <c r="B9" s="7">
        <v>0</v>
      </c>
      <c r="C9" s="7">
        <v>41</v>
      </c>
      <c r="D9" s="7">
        <v>1</v>
      </c>
      <c r="E9" s="32">
        <f>SUM(B9:D9)</f>
        <v>42</v>
      </c>
    </row>
    <row r="10" spans="1:18">
      <c r="A10" s="4" t="s">
        <v>33</v>
      </c>
      <c r="B10" s="3">
        <v>1</v>
      </c>
      <c r="C10" s="3">
        <v>36</v>
      </c>
      <c r="D10" s="3">
        <v>3</v>
      </c>
      <c r="E10" s="32">
        <f t="shared" ref="E10:E16" si="0">SUM(B10:D10)</f>
        <v>40</v>
      </c>
    </row>
    <row r="11" spans="1:18">
      <c r="A11" s="4" t="s">
        <v>34</v>
      </c>
      <c r="B11" s="3">
        <v>0</v>
      </c>
      <c r="C11" s="3">
        <v>89</v>
      </c>
      <c r="D11" s="3">
        <v>4</v>
      </c>
      <c r="E11" s="32">
        <f t="shared" si="0"/>
        <v>93</v>
      </c>
    </row>
    <row r="12" spans="1:18">
      <c r="A12" s="4" t="s">
        <v>37</v>
      </c>
      <c r="B12" s="3">
        <v>0</v>
      </c>
      <c r="C12" s="3">
        <v>10</v>
      </c>
      <c r="D12" s="3">
        <v>0</v>
      </c>
      <c r="E12" s="32">
        <f t="shared" si="0"/>
        <v>10</v>
      </c>
    </row>
    <row r="13" spans="1:18">
      <c r="A13" s="8" t="s">
        <v>31</v>
      </c>
      <c r="B13" s="3">
        <v>1</v>
      </c>
      <c r="C13" s="3">
        <v>11</v>
      </c>
      <c r="D13" s="3">
        <v>2</v>
      </c>
      <c r="E13" s="32">
        <f t="shared" si="0"/>
        <v>14</v>
      </c>
    </row>
    <row r="14" spans="1:18">
      <c r="A14" s="8" t="s">
        <v>32</v>
      </c>
      <c r="B14" s="3">
        <v>1</v>
      </c>
      <c r="C14" s="3">
        <v>25</v>
      </c>
      <c r="D14" s="3">
        <v>3</v>
      </c>
      <c r="E14" s="32">
        <f t="shared" si="0"/>
        <v>29</v>
      </c>
    </row>
    <row r="15" spans="1:18">
      <c r="A15" s="8" t="s">
        <v>35</v>
      </c>
      <c r="B15" s="3">
        <v>1</v>
      </c>
      <c r="C15" s="3">
        <v>45</v>
      </c>
      <c r="D15" s="3">
        <v>1</v>
      </c>
      <c r="E15" s="32">
        <f t="shared" si="0"/>
        <v>47</v>
      </c>
    </row>
    <row r="16" spans="1:18">
      <c r="A16" s="34" t="s">
        <v>38</v>
      </c>
      <c r="B16" s="35">
        <v>2</v>
      </c>
      <c r="C16" s="35">
        <v>14</v>
      </c>
      <c r="D16" s="35">
        <v>1</v>
      </c>
      <c r="E16" s="44">
        <f t="shared" si="0"/>
        <v>17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39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73" t="s">
        <v>22</v>
      </c>
      <c r="B4" s="10" t="s">
        <v>8</v>
      </c>
      <c r="C4" s="10" t="s">
        <v>12</v>
      </c>
      <c r="D4" s="10"/>
      <c r="E4" s="73" t="s">
        <v>102</v>
      </c>
    </row>
    <row r="5" spans="1:18">
      <c r="A5" s="74"/>
      <c r="B5" s="11" t="s">
        <v>6</v>
      </c>
      <c r="C5" s="11" t="s">
        <v>10</v>
      </c>
      <c r="D5" s="11" t="s">
        <v>14</v>
      </c>
      <c r="E5" s="74"/>
    </row>
    <row r="6" spans="1:18">
      <c r="A6" s="74"/>
      <c r="B6" s="11" t="s">
        <v>7</v>
      </c>
      <c r="C6" s="11" t="s">
        <v>11</v>
      </c>
      <c r="D6" s="11" t="s">
        <v>15</v>
      </c>
      <c r="E6" s="74"/>
    </row>
    <row r="7" spans="1:18">
      <c r="A7" s="75"/>
      <c r="B7" s="12" t="s">
        <v>9</v>
      </c>
      <c r="C7" s="12" t="s">
        <v>13</v>
      </c>
      <c r="D7" s="12"/>
      <c r="E7" s="75"/>
    </row>
    <row r="8" spans="1:18">
      <c r="A8" s="51" t="s">
        <v>39</v>
      </c>
      <c r="B8" s="49">
        <f>SUM(B9:B28)</f>
        <v>21</v>
      </c>
      <c r="C8" s="49">
        <f>SUM(C9:C28)</f>
        <v>644</v>
      </c>
      <c r="D8" s="49">
        <f>SUM(D9:D28)</f>
        <v>55</v>
      </c>
      <c r="E8" s="49">
        <f>SUM(E9:E28)</f>
        <v>720</v>
      </c>
    </row>
    <row r="9" spans="1:18">
      <c r="A9" s="5" t="s">
        <v>56</v>
      </c>
      <c r="B9" s="7">
        <v>2</v>
      </c>
      <c r="C9" s="7">
        <v>21</v>
      </c>
      <c r="D9" s="7">
        <v>0</v>
      </c>
      <c r="E9" s="32">
        <f t="shared" ref="E9:E28" si="0">SUM(B9:D9)</f>
        <v>23</v>
      </c>
    </row>
    <row r="10" spans="1:18">
      <c r="A10" s="4" t="s">
        <v>55</v>
      </c>
      <c r="B10" s="3">
        <v>1</v>
      </c>
      <c r="C10" s="3">
        <v>58</v>
      </c>
      <c r="D10" s="3">
        <v>2</v>
      </c>
      <c r="E10" s="32">
        <f t="shared" si="0"/>
        <v>61</v>
      </c>
    </row>
    <row r="11" spans="1:18">
      <c r="A11" s="4" t="s">
        <v>40</v>
      </c>
      <c r="B11" s="3">
        <v>3</v>
      </c>
      <c r="C11" s="3">
        <v>36</v>
      </c>
      <c r="D11" s="3">
        <v>2</v>
      </c>
      <c r="E11" s="32">
        <f t="shared" si="0"/>
        <v>41</v>
      </c>
    </row>
    <row r="12" spans="1:18">
      <c r="A12" s="4" t="s">
        <v>53</v>
      </c>
      <c r="B12" s="3">
        <v>0</v>
      </c>
      <c r="C12" s="3">
        <v>22</v>
      </c>
      <c r="D12" s="3">
        <v>0</v>
      </c>
      <c r="E12" s="32">
        <f t="shared" si="0"/>
        <v>22</v>
      </c>
    </row>
    <row r="13" spans="1:18">
      <c r="A13" s="8" t="s">
        <v>45</v>
      </c>
      <c r="B13" s="3">
        <v>6</v>
      </c>
      <c r="C13" s="3">
        <v>91</v>
      </c>
      <c r="D13" s="3">
        <v>16</v>
      </c>
      <c r="E13" s="32">
        <f t="shared" si="0"/>
        <v>113</v>
      </c>
    </row>
    <row r="14" spans="1:18">
      <c r="A14" s="8" t="s">
        <v>49</v>
      </c>
      <c r="B14" s="3">
        <v>0</v>
      </c>
      <c r="C14" s="3">
        <v>13</v>
      </c>
      <c r="D14" s="3">
        <v>1</v>
      </c>
      <c r="E14" s="32">
        <f t="shared" si="0"/>
        <v>14</v>
      </c>
    </row>
    <row r="15" spans="1:18">
      <c r="A15" s="8" t="s">
        <v>44</v>
      </c>
      <c r="B15" s="3">
        <v>0</v>
      </c>
      <c r="C15" s="3">
        <v>37</v>
      </c>
      <c r="D15" s="3">
        <v>6</v>
      </c>
      <c r="E15" s="32">
        <f t="shared" si="0"/>
        <v>43</v>
      </c>
    </row>
    <row r="16" spans="1:18">
      <c r="A16" s="8" t="s">
        <v>57</v>
      </c>
      <c r="B16" s="3">
        <v>2</v>
      </c>
      <c r="C16" s="3">
        <v>23</v>
      </c>
      <c r="D16" s="3">
        <v>0</v>
      </c>
      <c r="E16" s="32">
        <f t="shared" si="0"/>
        <v>25</v>
      </c>
    </row>
    <row r="17" spans="1:5">
      <c r="A17" s="8" t="s">
        <v>59</v>
      </c>
      <c r="B17" s="3">
        <v>0</v>
      </c>
      <c r="C17" s="3">
        <v>17</v>
      </c>
      <c r="D17" s="3">
        <v>0</v>
      </c>
      <c r="E17" s="32">
        <f t="shared" si="0"/>
        <v>17</v>
      </c>
    </row>
    <row r="18" spans="1:5">
      <c r="A18" s="8" t="s">
        <v>41</v>
      </c>
      <c r="B18" s="3">
        <v>0</v>
      </c>
      <c r="C18" s="3">
        <v>19</v>
      </c>
      <c r="D18" s="3">
        <v>2</v>
      </c>
      <c r="E18" s="32">
        <f t="shared" si="0"/>
        <v>21</v>
      </c>
    </row>
    <row r="19" spans="1:5">
      <c r="A19" s="8" t="s">
        <v>58</v>
      </c>
      <c r="B19" s="3">
        <v>3</v>
      </c>
      <c r="C19" s="3">
        <v>34</v>
      </c>
      <c r="D19" s="3">
        <v>0</v>
      </c>
      <c r="E19" s="32">
        <f t="shared" si="0"/>
        <v>37</v>
      </c>
    </row>
    <row r="20" spans="1:5">
      <c r="A20" s="8" t="s">
        <v>51</v>
      </c>
      <c r="B20" s="3">
        <v>0</v>
      </c>
      <c r="C20" s="3">
        <v>25</v>
      </c>
      <c r="D20" s="3">
        <v>0</v>
      </c>
      <c r="E20" s="32">
        <f t="shared" si="0"/>
        <v>25</v>
      </c>
    </row>
    <row r="21" spans="1:5">
      <c r="A21" s="8" t="s">
        <v>43</v>
      </c>
      <c r="B21" s="3">
        <v>0</v>
      </c>
      <c r="C21" s="3">
        <v>39</v>
      </c>
      <c r="D21" s="3">
        <v>5</v>
      </c>
      <c r="E21" s="32">
        <f t="shared" si="0"/>
        <v>44</v>
      </c>
    </row>
    <row r="22" spans="1:5">
      <c r="A22" s="8" t="s">
        <v>54</v>
      </c>
      <c r="B22" s="3">
        <v>1</v>
      </c>
      <c r="C22" s="3">
        <v>40</v>
      </c>
      <c r="D22" s="3">
        <v>3</v>
      </c>
      <c r="E22" s="32">
        <f t="shared" si="0"/>
        <v>44</v>
      </c>
    </row>
    <row r="23" spans="1:5">
      <c r="A23" s="8" t="s">
        <v>46</v>
      </c>
      <c r="B23" s="3">
        <v>1</v>
      </c>
      <c r="C23" s="3">
        <v>27</v>
      </c>
      <c r="D23" s="3">
        <v>3</v>
      </c>
      <c r="E23" s="32">
        <f t="shared" si="0"/>
        <v>31</v>
      </c>
    </row>
    <row r="24" spans="1:5">
      <c r="A24" s="8" t="s">
        <v>50</v>
      </c>
      <c r="B24" s="3">
        <v>0</v>
      </c>
      <c r="C24" s="3">
        <v>11</v>
      </c>
      <c r="D24" s="3">
        <v>0</v>
      </c>
      <c r="E24" s="32">
        <f t="shared" si="0"/>
        <v>11</v>
      </c>
    </row>
    <row r="25" spans="1:5">
      <c r="A25" s="8" t="s">
        <v>48</v>
      </c>
      <c r="B25" s="3">
        <v>0</v>
      </c>
      <c r="C25" s="3">
        <v>15</v>
      </c>
      <c r="D25" s="3">
        <v>1</v>
      </c>
      <c r="E25" s="32">
        <f t="shared" si="0"/>
        <v>16</v>
      </c>
    </row>
    <row r="26" spans="1:5">
      <c r="A26" s="8" t="s">
        <v>47</v>
      </c>
      <c r="B26" s="3">
        <v>0</v>
      </c>
      <c r="C26" s="3">
        <v>15</v>
      </c>
      <c r="D26" s="3">
        <v>1</v>
      </c>
      <c r="E26" s="32">
        <f t="shared" si="0"/>
        <v>16</v>
      </c>
    </row>
    <row r="27" spans="1:5">
      <c r="A27" s="8" t="s">
        <v>52</v>
      </c>
      <c r="B27" s="3">
        <v>1</v>
      </c>
      <c r="C27" s="3">
        <v>45</v>
      </c>
      <c r="D27" s="3">
        <v>2</v>
      </c>
      <c r="E27" s="32">
        <f t="shared" si="0"/>
        <v>48</v>
      </c>
    </row>
    <row r="28" spans="1:5">
      <c r="A28" s="34" t="s">
        <v>42</v>
      </c>
      <c r="B28" s="35">
        <v>1</v>
      </c>
      <c r="C28" s="35">
        <v>56</v>
      </c>
      <c r="D28" s="35">
        <v>11</v>
      </c>
      <c r="E28" s="44">
        <f t="shared" si="0"/>
        <v>68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60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76" t="s">
        <v>22</v>
      </c>
      <c r="B4" s="23" t="s">
        <v>8</v>
      </c>
      <c r="C4" s="23" t="s">
        <v>12</v>
      </c>
      <c r="D4" s="23"/>
      <c r="E4" s="76" t="s">
        <v>102</v>
      </c>
    </row>
    <row r="5" spans="1:18">
      <c r="A5" s="77"/>
      <c r="B5" s="24" t="s">
        <v>6</v>
      </c>
      <c r="C5" s="24" t="s">
        <v>10</v>
      </c>
      <c r="D5" s="24" t="s">
        <v>14</v>
      </c>
      <c r="E5" s="77"/>
    </row>
    <row r="6" spans="1:18">
      <c r="A6" s="77"/>
      <c r="B6" s="24" t="s">
        <v>7</v>
      </c>
      <c r="C6" s="24" t="s">
        <v>11</v>
      </c>
      <c r="D6" s="24" t="s">
        <v>15</v>
      </c>
      <c r="E6" s="77"/>
    </row>
    <row r="7" spans="1:18">
      <c r="A7" s="78"/>
      <c r="B7" s="25" t="s">
        <v>9</v>
      </c>
      <c r="C7" s="25" t="s">
        <v>13</v>
      </c>
      <c r="D7" s="25"/>
      <c r="E7" s="78"/>
    </row>
    <row r="8" spans="1:18" s="2" customFormat="1">
      <c r="A8" s="52" t="s">
        <v>60</v>
      </c>
      <c r="B8" s="53">
        <f>SUM(B9:B25)</f>
        <v>33</v>
      </c>
      <c r="C8" s="53">
        <f>SUM(C9:C25)</f>
        <v>616</v>
      </c>
      <c r="D8" s="53">
        <f>SUM(D9:D25)</f>
        <v>87</v>
      </c>
      <c r="E8" s="53">
        <f>SUM(E9:E25)</f>
        <v>736</v>
      </c>
    </row>
    <row r="9" spans="1:18">
      <c r="A9" s="5" t="s">
        <v>72</v>
      </c>
      <c r="B9" s="7">
        <v>1</v>
      </c>
      <c r="C9" s="7">
        <v>32</v>
      </c>
      <c r="D9" s="7">
        <v>7</v>
      </c>
      <c r="E9" s="32">
        <f>SUM(B9:D9)</f>
        <v>40</v>
      </c>
    </row>
    <row r="10" spans="1:18">
      <c r="A10" s="4" t="s">
        <v>61</v>
      </c>
      <c r="B10" s="3">
        <v>0</v>
      </c>
      <c r="C10" s="3">
        <v>71</v>
      </c>
      <c r="D10" s="3">
        <v>18</v>
      </c>
      <c r="E10" s="32">
        <f t="shared" ref="E10:E25" si="0">SUM(B10:D10)</f>
        <v>89</v>
      </c>
    </row>
    <row r="11" spans="1:18">
      <c r="A11" s="4" t="s">
        <v>62</v>
      </c>
      <c r="B11" s="3">
        <v>2</v>
      </c>
      <c r="C11" s="3">
        <v>116</v>
      </c>
      <c r="D11" s="3">
        <v>9</v>
      </c>
      <c r="E11" s="32">
        <f t="shared" si="0"/>
        <v>127</v>
      </c>
    </row>
    <row r="12" spans="1:18">
      <c r="A12" s="4" t="s">
        <v>70</v>
      </c>
      <c r="B12" s="3">
        <v>0</v>
      </c>
      <c r="C12" s="3">
        <v>20</v>
      </c>
      <c r="D12" s="3">
        <v>0</v>
      </c>
      <c r="E12" s="32">
        <f t="shared" si="0"/>
        <v>20</v>
      </c>
    </row>
    <row r="13" spans="1:18">
      <c r="A13" s="8" t="s">
        <v>75</v>
      </c>
      <c r="B13" s="3">
        <v>6</v>
      </c>
      <c r="C13" s="3">
        <v>38</v>
      </c>
      <c r="D13" s="3">
        <v>6</v>
      </c>
      <c r="E13" s="32">
        <f t="shared" si="0"/>
        <v>50</v>
      </c>
    </row>
    <row r="14" spans="1:18">
      <c r="A14" s="8" t="s">
        <v>64</v>
      </c>
      <c r="B14" s="3">
        <v>4</v>
      </c>
      <c r="C14" s="3">
        <v>21</v>
      </c>
      <c r="D14" s="3">
        <v>1</v>
      </c>
      <c r="E14" s="32">
        <f t="shared" si="0"/>
        <v>26</v>
      </c>
    </row>
    <row r="15" spans="1:18">
      <c r="A15" s="8" t="s">
        <v>63</v>
      </c>
      <c r="B15" s="3">
        <v>2</v>
      </c>
      <c r="C15" s="3">
        <v>21</v>
      </c>
      <c r="D15" s="3">
        <v>7</v>
      </c>
      <c r="E15" s="32">
        <f t="shared" si="0"/>
        <v>30</v>
      </c>
    </row>
    <row r="16" spans="1:18">
      <c r="A16" s="8" t="s">
        <v>73</v>
      </c>
      <c r="B16" s="3">
        <v>3</v>
      </c>
      <c r="C16" s="3">
        <v>27</v>
      </c>
      <c r="D16" s="3">
        <v>5</v>
      </c>
      <c r="E16" s="32">
        <f t="shared" si="0"/>
        <v>35</v>
      </c>
    </row>
    <row r="17" spans="1:5">
      <c r="A17" s="8" t="s">
        <v>71</v>
      </c>
      <c r="B17" s="3">
        <v>3</v>
      </c>
      <c r="C17" s="3">
        <v>37</v>
      </c>
      <c r="D17" s="3">
        <v>6</v>
      </c>
      <c r="E17" s="32">
        <f t="shared" si="0"/>
        <v>46</v>
      </c>
    </row>
    <row r="18" spans="1:5">
      <c r="A18" s="8" t="s">
        <v>74</v>
      </c>
      <c r="B18" s="3">
        <v>6</v>
      </c>
      <c r="C18" s="3">
        <v>41</v>
      </c>
      <c r="D18" s="3">
        <v>4</v>
      </c>
      <c r="E18" s="32">
        <f t="shared" si="0"/>
        <v>51</v>
      </c>
    </row>
    <row r="19" spans="1:5">
      <c r="A19" s="8" t="s">
        <v>67</v>
      </c>
      <c r="B19" s="3">
        <v>2</v>
      </c>
      <c r="C19" s="3">
        <v>28</v>
      </c>
      <c r="D19" s="3">
        <v>2</v>
      </c>
      <c r="E19" s="32">
        <f t="shared" si="0"/>
        <v>32</v>
      </c>
    </row>
    <row r="20" spans="1:5">
      <c r="A20" s="8" t="s">
        <v>101</v>
      </c>
      <c r="B20" s="3">
        <v>0</v>
      </c>
      <c r="C20" s="3">
        <v>9</v>
      </c>
      <c r="D20" s="3">
        <v>2</v>
      </c>
      <c r="E20" s="32">
        <f t="shared" si="0"/>
        <v>11</v>
      </c>
    </row>
    <row r="21" spans="1:5">
      <c r="A21" s="8" t="s">
        <v>66</v>
      </c>
      <c r="B21" s="3">
        <v>1</v>
      </c>
      <c r="C21" s="3">
        <v>55</v>
      </c>
      <c r="D21" s="3">
        <v>3</v>
      </c>
      <c r="E21" s="32">
        <f t="shared" si="0"/>
        <v>59</v>
      </c>
    </row>
    <row r="22" spans="1:5">
      <c r="A22" s="8" t="s">
        <v>65</v>
      </c>
      <c r="B22" s="3">
        <v>1</v>
      </c>
      <c r="C22" s="3">
        <v>40</v>
      </c>
      <c r="D22" s="3">
        <v>1</v>
      </c>
      <c r="E22" s="32">
        <f t="shared" si="0"/>
        <v>42</v>
      </c>
    </row>
    <row r="23" spans="1:5">
      <c r="A23" s="8" t="s">
        <v>69</v>
      </c>
      <c r="B23" s="3">
        <v>0</v>
      </c>
      <c r="C23" s="3">
        <v>25</v>
      </c>
      <c r="D23" s="3">
        <v>10</v>
      </c>
      <c r="E23" s="32">
        <f t="shared" si="0"/>
        <v>35</v>
      </c>
    </row>
    <row r="24" spans="1:5">
      <c r="A24" s="8" t="s">
        <v>68</v>
      </c>
      <c r="B24" s="3">
        <v>1</v>
      </c>
      <c r="C24" s="3">
        <v>18</v>
      </c>
      <c r="D24" s="3">
        <v>4</v>
      </c>
      <c r="E24" s="32">
        <f t="shared" si="0"/>
        <v>23</v>
      </c>
    </row>
    <row r="25" spans="1:5" s="2" customFormat="1">
      <c r="A25" s="34" t="s">
        <v>76</v>
      </c>
      <c r="B25" s="35">
        <v>1</v>
      </c>
      <c r="C25" s="35">
        <v>17</v>
      </c>
      <c r="D25" s="35">
        <v>2</v>
      </c>
      <c r="E25" s="44">
        <f t="shared" si="0"/>
        <v>20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85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79" t="s">
        <v>22</v>
      </c>
      <c r="B4" s="29" t="s">
        <v>8</v>
      </c>
      <c r="C4" s="29" t="s">
        <v>12</v>
      </c>
      <c r="D4" s="29"/>
      <c r="E4" s="79" t="s">
        <v>102</v>
      </c>
    </row>
    <row r="5" spans="1:18">
      <c r="A5" s="80"/>
      <c r="B5" s="30" t="s">
        <v>6</v>
      </c>
      <c r="C5" s="30" t="s">
        <v>10</v>
      </c>
      <c r="D5" s="30" t="s">
        <v>14</v>
      </c>
      <c r="E5" s="82"/>
    </row>
    <row r="6" spans="1:18">
      <c r="A6" s="80"/>
      <c r="B6" s="30" t="s">
        <v>7</v>
      </c>
      <c r="C6" s="30" t="s">
        <v>11</v>
      </c>
      <c r="D6" s="30" t="s">
        <v>15</v>
      </c>
      <c r="E6" s="82"/>
    </row>
    <row r="7" spans="1:18">
      <c r="A7" s="81"/>
      <c r="B7" s="31" t="s">
        <v>9</v>
      </c>
      <c r="C7" s="31" t="s">
        <v>13</v>
      </c>
      <c r="D7" s="31"/>
      <c r="E7" s="83"/>
    </row>
    <row r="8" spans="1:18" s="2" customFormat="1">
      <c r="A8" s="57" t="s">
        <v>85</v>
      </c>
      <c r="B8" s="54">
        <f>SUM(B9:B16)</f>
        <v>16</v>
      </c>
      <c r="C8" s="54">
        <f>SUM(C9:C16)</f>
        <v>288</v>
      </c>
      <c r="D8" s="54">
        <f>SUM(D9:D16)</f>
        <v>18</v>
      </c>
      <c r="E8" s="54">
        <f>SUM(E9:E16)</f>
        <v>322</v>
      </c>
    </row>
    <row r="9" spans="1:18">
      <c r="A9" s="5" t="s">
        <v>78</v>
      </c>
      <c r="B9" s="7">
        <v>6</v>
      </c>
      <c r="C9" s="7">
        <v>28</v>
      </c>
      <c r="D9" s="7">
        <v>1</v>
      </c>
      <c r="E9" s="32">
        <f>SUM(B9:D9)</f>
        <v>35</v>
      </c>
    </row>
    <row r="10" spans="1:18">
      <c r="A10" s="4" t="s">
        <v>79</v>
      </c>
      <c r="B10" s="3">
        <v>0</v>
      </c>
      <c r="C10" s="3">
        <v>73</v>
      </c>
      <c r="D10" s="3">
        <v>3</v>
      </c>
      <c r="E10" s="32">
        <f t="shared" ref="E10:E16" si="0">SUM(B10:D10)</f>
        <v>76</v>
      </c>
    </row>
    <row r="11" spans="1:18">
      <c r="A11" s="4" t="s">
        <v>84</v>
      </c>
      <c r="B11" s="3">
        <v>0</v>
      </c>
      <c r="C11" s="3">
        <v>53</v>
      </c>
      <c r="D11" s="3">
        <v>0</v>
      </c>
      <c r="E11" s="32">
        <f t="shared" si="0"/>
        <v>53</v>
      </c>
    </row>
    <row r="12" spans="1:18">
      <c r="A12" s="4" t="s">
        <v>83</v>
      </c>
      <c r="B12" s="3">
        <v>1</v>
      </c>
      <c r="C12" s="3">
        <v>22</v>
      </c>
      <c r="D12" s="3">
        <v>1</v>
      </c>
      <c r="E12" s="32">
        <f t="shared" si="0"/>
        <v>24</v>
      </c>
    </row>
    <row r="13" spans="1:18">
      <c r="A13" s="8" t="s">
        <v>80</v>
      </c>
      <c r="B13" s="3">
        <v>0</v>
      </c>
      <c r="C13" s="3">
        <v>47</v>
      </c>
      <c r="D13" s="3">
        <v>5</v>
      </c>
      <c r="E13" s="32">
        <f t="shared" si="0"/>
        <v>52</v>
      </c>
    </row>
    <row r="14" spans="1:18">
      <c r="A14" s="8" t="s">
        <v>82</v>
      </c>
      <c r="B14" s="3">
        <v>0</v>
      </c>
      <c r="C14" s="3">
        <v>7</v>
      </c>
      <c r="D14" s="3">
        <v>0</v>
      </c>
      <c r="E14" s="32">
        <f t="shared" si="0"/>
        <v>7</v>
      </c>
    </row>
    <row r="15" spans="1:18">
      <c r="A15" s="8" t="s">
        <v>81</v>
      </c>
      <c r="B15" s="3">
        <v>0</v>
      </c>
      <c r="C15" s="3">
        <v>26</v>
      </c>
      <c r="D15" s="3">
        <v>4</v>
      </c>
      <c r="E15" s="32">
        <f t="shared" si="0"/>
        <v>30</v>
      </c>
    </row>
    <row r="16" spans="1:18" s="2" customFormat="1">
      <c r="A16" s="34" t="s">
        <v>77</v>
      </c>
      <c r="B16" s="35">
        <v>9</v>
      </c>
      <c r="C16" s="35">
        <v>32</v>
      </c>
      <c r="D16" s="35">
        <v>4</v>
      </c>
      <c r="E16" s="44">
        <f t="shared" si="0"/>
        <v>45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showGridLines="0" workbookViewId="0">
      <selection activeCell="F1" sqref="F1"/>
    </sheetView>
  </sheetViews>
  <sheetFormatPr defaultRowHeight="21.75"/>
  <cols>
    <col min="1" max="1" width="22.5" style="1" customWidth="1"/>
    <col min="2" max="4" width="18.25" style="1" customWidth="1"/>
    <col min="5" max="5" width="12.5" style="2" customWidth="1"/>
    <col min="6" max="18" width="7.875" style="2" customWidth="1"/>
    <col min="19" max="16384" width="9" style="1"/>
  </cols>
  <sheetData>
    <row r="1" spans="1:18" ht="24">
      <c r="A1" s="58" t="s">
        <v>0</v>
      </c>
      <c r="B1" s="58"/>
      <c r="C1" s="58"/>
      <c r="D1" s="59"/>
      <c r="E1" s="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58" t="s">
        <v>86</v>
      </c>
      <c r="B2" s="58"/>
      <c r="C2" s="58"/>
      <c r="D2" s="59"/>
      <c r="E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>
      <c r="A3" s="9"/>
      <c r="B3" s="9"/>
      <c r="C3" s="9"/>
      <c r="E3" s="13" t="s">
        <v>17</v>
      </c>
    </row>
    <row r="4" spans="1:18" ht="21.75" customHeight="1">
      <c r="A4" s="84" t="s">
        <v>22</v>
      </c>
      <c r="B4" s="26" t="s">
        <v>8</v>
      </c>
      <c r="C4" s="26" t="s">
        <v>12</v>
      </c>
      <c r="D4" s="26"/>
      <c r="E4" s="84" t="s">
        <v>102</v>
      </c>
    </row>
    <row r="5" spans="1:18">
      <c r="A5" s="85"/>
      <c r="B5" s="27" t="s">
        <v>6</v>
      </c>
      <c r="C5" s="27" t="s">
        <v>10</v>
      </c>
      <c r="D5" s="27" t="s">
        <v>14</v>
      </c>
      <c r="E5" s="85"/>
    </row>
    <row r="6" spans="1:18">
      <c r="A6" s="85"/>
      <c r="B6" s="27" t="s">
        <v>7</v>
      </c>
      <c r="C6" s="27" t="s">
        <v>11</v>
      </c>
      <c r="D6" s="27" t="s">
        <v>15</v>
      </c>
      <c r="E6" s="85"/>
    </row>
    <row r="7" spans="1:18">
      <c r="A7" s="86"/>
      <c r="B7" s="28" t="s">
        <v>9</v>
      </c>
      <c r="C7" s="28" t="s">
        <v>13</v>
      </c>
      <c r="D7" s="28"/>
      <c r="E7" s="86"/>
    </row>
    <row r="8" spans="1:18" s="2" customFormat="1">
      <c r="A8" s="56" t="s">
        <v>86</v>
      </c>
      <c r="B8" s="55">
        <f>SUM(B9:B22)</f>
        <v>28</v>
      </c>
      <c r="C8" s="55">
        <f>SUM(C9:C22)</f>
        <v>357</v>
      </c>
      <c r="D8" s="55">
        <f>SUM(D9:D22)</f>
        <v>41</v>
      </c>
      <c r="E8" s="55">
        <f>SUM(E9:E22)</f>
        <v>426</v>
      </c>
    </row>
    <row r="9" spans="1:18">
      <c r="A9" s="5" t="s">
        <v>92</v>
      </c>
      <c r="B9" s="7">
        <v>0</v>
      </c>
      <c r="C9" s="7">
        <v>23</v>
      </c>
      <c r="D9" s="7">
        <v>0</v>
      </c>
      <c r="E9" s="32">
        <f>SUM(B9:D9)</f>
        <v>23</v>
      </c>
    </row>
    <row r="10" spans="1:18">
      <c r="A10" s="4" t="s">
        <v>87</v>
      </c>
      <c r="B10" s="3">
        <v>1</v>
      </c>
      <c r="C10" s="3">
        <v>34</v>
      </c>
      <c r="D10" s="3">
        <v>3</v>
      </c>
      <c r="E10" s="32">
        <f t="shared" ref="E10:E22" si="0">SUM(B10:D10)</f>
        <v>38</v>
      </c>
    </row>
    <row r="11" spans="1:18">
      <c r="A11" s="4" t="s">
        <v>95</v>
      </c>
      <c r="B11" s="3">
        <v>0</v>
      </c>
      <c r="C11" s="3">
        <v>24</v>
      </c>
      <c r="D11" s="3">
        <v>6</v>
      </c>
      <c r="E11" s="32">
        <f t="shared" si="0"/>
        <v>30</v>
      </c>
    </row>
    <row r="12" spans="1:18">
      <c r="A12" s="4" t="s">
        <v>91</v>
      </c>
      <c r="B12" s="3">
        <v>6</v>
      </c>
      <c r="C12" s="3">
        <v>52</v>
      </c>
      <c r="D12" s="3">
        <v>3</v>
      </c>
      <c r="E12" s="32">
        <f t="shared" si="0"/>
        <v>61</v>
      </c>
    </row>
    <row r="13" spans="1:18">
      <c r="A13" s="8" t="s">
        <v>100</v>
      </c>
      <c r="B13" s="3">
        <v>0</v>
      </c>
      <c r="C13" s="3">
        <v>15</v>
      </c>
      <c r="D13" s="3">
        <v>6</v>
      </c>
      <c r="E13" s="32">
        <f t="shared" si="0"/>
        <v>21</v>
      </c>
    </row>
    <row r="14" spans="1:18">
      <c r="A14" s="8" t="s">
        <v>98</v>
      </c>
      <c r="B14" s="3">
        <v>1</v>
      </c>
      <c r="C14" s="3">
        <v>12</v>
      </c>
      <c r="D14" s="3">
        <v>4</v>
      </c>
      <c r="E14" s="32">
        <f t="shared" si="0"/>
        <v>17</v>
      </c>
    </row>
    <row r="15" spans="1:18">
      <c r="A15" s="8" t="s">
        <v>90</v>
      </c>
      <c r="B15" s="3">
        <v>0</v>
      </c>
      <c r="C15" s="3">
        <v>11</v>
      </c>
      <c r="D15" s="3">
        <v>1</v>
      </c>
      <c r="E15" s="32">
        <f t="shared" si="0"/>
        <v>12</v>
      </c>
    </row>
    <row r="16" spans="1:18">
      <c r="A16" s="8" t="s">
        <v>94</v>
      </c>
      <c r="B16" s="3">
        <v>2</v>
      </c>
      <c r="C16" s="3">
        <v>21</v>
      </c>
      <c r="D16" s="3">
        <v>0</v>
      </c>
      <c r="E16" s="32">
        <f t="shared" si="0"/>
        <v>23</v>
      </c>
    </row>
    <row r="17" spans="1:5">
      <c r="A17" s="8" t="s">
        <v>93</v>
      </c>
      <c r="B17" s="3">
        <v>1</v>
      </c>
      <c r="C17" s="3">
        <v>15</v>
      </c>
      <c r="D17" s="3">
        <v>7</v>
      </c>
      <c r="E17" s="32">
        <f t="shared" si="0"/>
        <v>23</v>
      </c>
    </row>
    <row r="18" spans="1:5">
      <c r="A18" s="8" t="s">
        <v>99</v>
      </c>
      <c r="B18" s="3">
        <v>3</v>
      </c>
      <c r="C18" s="3">
        <v>14</v>
      </c>
      <c r="D18" s="3">
        <v>3</v>
      </c>
      <c r="E18" s="32">
        <f t="shared" si="0"/>
        <v>20</v>
      </c>
    </row>
    <row r="19" spans="1:5">
      <c r="A19" s="8" t="s">
        <v>88</v>
      </c>
      <c r="B19" s="3">
        <v>0</v>
      </c>
      <c r="C19" s="3">
        <v>10</v>
      </c>
      <c r="D19" s="3">
        <v>1</v>
      </c>
      <c r="E19" s="32">
        <f t="shared" si="0"/>
        <v>11</v>
      </c>
    </row>
    <row r="20" spans="1:5">
      <c r="A20" s="8" t="s">
        <v>96</v>
      </c>
      <c r="B20" s="3">
        <v>13</v>
      </c>
      <c r="C20" s="3">
        <v>49</v>
      </c>
      <c r="D20" s="3">
        <v>4</v>
      </c>
      <c r="E20" s="32">
        <f t="shared" si="0"/>
        <v>66</v>
      </c>
    </row>
    <row r="21" spans="1:5">
      <c r="A21" s="8" t="s">
        <v>97</v>
      </c>
      <c r="B21" s="3">
        <v>0</v>
      </c>
      <c r="C21" s="3">
        <v>10</v>
      </c>
      <c r="D21" s="3">
        <v>1</v>
      </c>
      <c r="E21" s="32">
        <f t="shared" si="0"/>
        <v>11</v>
      </c>
    </row>
    <row r="22" spans="1:5" s="2" customFormat="1">
      <c r="A22" s="34" t="s">
        <v>89</v>
      </c>
      <c r="B22" s="35">
        <v>1</v>
      </c>
      <c r="C22" s="35">
        <v>67</v>
      </c>
      <c r="D22" s="35">
        <v>2</v>
      </c>
      <c r="E22" s="44">
        <f t="shared" si="0"/>
        <v>70</v>
      </c>
    </row>
  </sheetData>
  <mergeCells count="4">
    <mergeCell ref="A4:A7"/>
    <mergeCell ref="E4:E7"/>
    <mergeCell ref="A1:E1"/>
    <mergeCell ref="A2:E2"/>
  </mergeCells>
  <printOptions horizontalCentered="1"/>
  <pageMargins left="0.47244094488188981" right="0.19685039370078741" top="0.78740157480314965" bottom="0.19685039370078741" header="0.19685039370078741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รวมทั่วประเทศ</vt:lpstr>
      <vt:lpstr>รวม กทม.</vt:lpstr>
      <vt:lpstr>รวมภาคกลาง</vt:lpstr>
      <vt:lpstr>รวมภาคตะวันออก</vt:lpstr>
      <vt:lpstr>รวมภาคตะวันออกเฉียงเหนือ</vt:lpstr>
      <vt:lpstr>รวมภาคเหนือ</vt:lpstr>
      <vt:lpstr>รวมภาคตะวันตก</vt:lpstr>
      <vt:lpstr>รวมภาคใต้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NAN</cp:lastModifiedBy>
  <cp:lastPrinted>2019-12-12T08:56:32Z</cp:lastPrinted>
  <dcterms:created xsi:type="dcterms:W3CDTF">2012-09-01T05:35:17Z</dcterms:created>
  <dcterms:modified xsi:type="dcterms:W3CDTF">2019-12-13T02:16:08Z</dcterms:modified>
</cp:coreProperties>
</file>